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847"/>
  </bookViews>
  <sheets>
    <sheet name="20.08.2018" sheetId="1" r:id="rId1"/>
    <sheet name="21.08.2018" sheetId="2" r:id="rId2"/>
    <sheet name="23.08.2018" sheetId="3" r:id="rId3"/>
    <sheet name="24.08.2018" sheetId="4" r:id="rId4"/>
  </sheets>
  <definedNames>
    <definedName name="_xlnm._FilterDatabase" localSheetId="0" hidden="1">'20.08.2018'!$A$5:$P$35</definedName>
    <definedName name="_xlnm._FilterDatabase" localSheetId="1" hidden="1">'21.08.2018'!$A$5:$P$42</definedName>
    <definedName name="_xlnm._FilterDatabase" localSheetId="2" hidden="1">'23.08.2018'!$A$5:$P$44</definedName>
    <definedName name="_xlnm._FilterDatabase" localSheetId="3" hidden="1">'24.08.2018'!$A$5:$P$37</definedName>
    <definedName name="OLE_LINK1" localSheetId="1">'21.08.2018'!$O$26</definedName>
  </definedNames>
  <calcPr calcId="144525"/>
</workbook>
</file>

<file path=xl/calcChain.xml><?xml version="1.0" encoding="utf-8"?>
<calcChain xmlns="http://schemas.openxmlformats.org/spreadsheetml/2006/main">
  <c r="G6" i="1" l="1"/>
  <c r="G13" i="1"/>
  <c r="G12" i="1"/>
  <c r="G11" i="1"/>
  <c r="G10" i="1"/>
  <c r="G9" i="1"/>
  <c r="G8" i="1"/>
  <c r="G7" i="1"/>
  <c r="F3" i="2"/>
  <c r="G41" i="2" s="1"/>
  <c r="G6" i="2" l="1"/>
  <c r="G14" i="2"/>
  <c r="G22" i="2"/>
  <c r="G30" i="2"/>
  <c r="G38" i="2"/>
  <c r="G19" i="2"/>
  <c r="G27" i="2"/>
  <c r="G35" i="2"/>
  <c r="G39" i="2"/>
  <c r="G11" i="2"/>
  <c r="G7" i="2"/>
  <c r="G15" i="2"/>
  <c r="G23" i="2"/>
  <c r="G31" i="2"/>
  <c r="G10" i="2"/>
  <c r="G18" i="2"/>
  <c r="G26" i="2"/>
  <c r="G34" i="2"/>
  <c r="G42" i="2"/>
  <c r="G8" i="2"/>
  <c r="G12" i="2"/>
  <c r="G16" i="2"/>
  <c r="G20" i="2"/>
  <c r="G24" i="2"/>
  <c r="G28" i="2"/>
  <c r="G32" i="2"/>
  <c r="G36" i="2"/>
  <c r="G40" i="2"/>
  <c r="F3" i="3"/>
  <c r="G9" i="2"/>
  <c r="G13" i="2"/>
  <c r="G17" i="2"/>
  <c r="G21" i="2"/>
  <c r="G25" i="2"/>
  <c r="G29" i="2"/>
  <c r="G33" i="2"/>
  <c r="G37" i="2"/>
  <c r="G44" i="3" l="1"/>
  <c r="G40" i="3"/>
  <c r="G36" i="3"/>
  <c r="G32" i="3"/>
  <c r="G28" i="3"/>
  <c r="G24" i="3"/>
  <c r="G20" i="3"/>
  <c r="G16" i="3"/>
  <c r="G12" i="3"/>
  <c r="G8" i="3"/>
  <c r="G37" i="3"/>
  <c r="G29" i="3"/>
  <c r="G21" i="3"/>
  <c r="G13" i="3"/>
  <c r="G42" i="3"/>
  <c r="G34" i="3"/>
  <c r="G26" i="3"/>
  <c r="G18" i="3"/>
  <c r="G10" i="3"/>
  <c r="G43" i="3"/>
  <c r="G39" i="3"/>
  <c r="G35" i="3"/>
  <c r="G31" i="3"/>
  <c r="G27" i="3"/>
  <c r="G23" i="3"/>
  <c r="G19" i="3"/>
  <c r="G15" i="3"/>
  <c r="G11" i="3"/>
  <c r="G7" i="3"/>
  <c r="G41" i="3"/>
  <c r="G33" i="3"/>
  <c r="G25" i="3"/>
  <c r="G17" i="3"/>
  <c r="G9" i="3"/>
  <c r="G38" i="3"/>
  <c r="G30" i="3"/>
  <c r="G22" i="3"/>
  <c r="G14" i="3"/>
  <c r="G6" i="3"/>
  <c r="F3" i="4"/>
  <c r="G37" i="4" l="1"/>
  <c r="G33" i="4"/>
  <c r="G29" i="4"/>
  <c r="G25" i="4"/>
  <c r="G21" i="4"/>
  <c r="G17" i="4"/>
  <c r="G13" i="4"/>
  <c r="G9" i="4"/>
  <c r="G34" i="4"/>
  <c r="G22" i="4"/>
  <c r="G14" i="4"/>
  <c r="G6" i="4"/>
  <c r="G31" i="4"/>
  <c r="G27" i="4"/>
  <c r="G19" i="4"/>
  <c r="G11" i="4"/>
  <c r="G36" i="4"/>
  <c r="G32" i="4"/>
  <c r="G28" i="4"/>
  <c r="G24" i="4"/>
  <c r="G20" i="4"/>
  <c r="G16" i="4"/>
  <c r="G12" i="4"/>
  <c r="G8" i="4"/>
  <c r="G30" i="4"/>
  <c r="G26" i="4"/>
  <c r="G18" i="4"/>
  <c r="G10" i="4"/>
  <c r="G35" i="4"/>
  <c r="G23" i="4"/>
  <c r="G15" i="4"/>
  <c r="G7" i="4"/>
</calcChain>
</file>

<file path=xl/sharedStrings.xml><?xml version="1.0" encoding="utf-8"?>
<sst xmlns="http://schemas.openxmlformats.org/spreadsheetml/2006/main" count="900" uniqueCount="75">
  <si>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</si>
  <si>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</si>
  <si>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</si>
  <si>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</si>
  <si>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</si>
  <si>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</si>
  <si>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</si>
  <si>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</si>
  <si>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</si>
  <si>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</si>
  <si>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</si>
  <si>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</si>
  <si>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</si>
  <si>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</si>
  <si>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</si>
  <si>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</si>
  <si>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</si>
  <si>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</si>
  <si>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</si>
  <si>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market trade</t>
  </si>
  <si>
    <t>IDBI LIQUID FUND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</si>
  <si>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</si>
  <si>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</si>
  <si>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</si>
  <si>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</si>
  <si>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</si>
  <si>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</si>
  <si>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</si>
  <si>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</si>
  <si>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</si>
  <si>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</si>
  <si>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</si>
  <si>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</si>
  <si>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</si>
  <si>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</si>
  <si>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</si>
  <si>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IDBI Credit Risk Fund</t>
  </si>
  <si>
    <t>IDBI Equity Savings Fund</t>
  </si>
  <si>
    <t>IDBI Hybrid Equity Fund</t>
  </si>
  <si>
    <t>T+0</t>
  </si>
  <si>
    <t>T+1</t>
  </si>
  <si>
    <t>IDBI BANKING &amp; FINANCIAL SERVICES FUND</t>
  </si>
  <si>
    <t>070 DCMB 19092018</t>
  </si>
  <si>
    <t>IN002018U043</t>
  </si>
  <si>
    <t>91 DTB 18102018</t>
  </si>
  <si>
    <t>IN002018X179</t>
  </si>
  <si>
    <t>inter scheme</t>
  </si>
  <si>
    <t>182 DTB 06092018</t>
  </si>
  <si>
    <t>IN002017Y369</t>
  </si>
  <si>
    <t>91 DTB 15112018</t>
  </si>
  <si>
    <t>IN002018X229</t>
  </si>
  <si>
    <t>CBLO - 21AUG2018</t>
  </si>
  <si>
    <t>IDBI LONG TERM VALUE FUND</t>
  </si>
  <si>
    <t>Aditya Birla Capital Limited CP (19 NOV 2018)</t>
  </si>
  <si>
    <t>INE674K14255</t>
  </si>
  <si>
    <t>AXIS BANK CD (06 NOV 2018)</t>
  </si>
  <si>
    <t>INE238A162E6</t>
  </si>
  <si>
    <t>HDFC Ltd CP (21 AUG 2018)</t>
  </si>
  <si>
    <t>INE001A14SQ1</t>
  </si>
  <si>
    <t>CBLO - 23AUG2018</t>
  </si>
  <si>
    <t>8.50 VEDANTA Ltd NCD (05 APR 2021)</t>
  </si>
  <si>
    <t>INE205A07139</t>
  </si>
  <si>
    <t>9.44 Power Finance Corporation Ltd NCD (PUT/CALL 23 SEP 2018) (23 SEP 2021)</t>
  </si>
  <si>
    <t>INE134E08DW4</t>
  </si>
  <si>
    <t>91 DTB 22112018</t>
  </si>
  <si>
    <t>IN002018X237</t>
  </si>
  <si>
    <t>CBLO - 24AUG2018</t>
  </si>
  <si>
    <t>HDFC Ltd CP (22 NOV 2018)</t>
  </si>
  <si>
    <t>INE001A14TO4</t>
  </si>
  <si>
    <t>HDFC Ltd CP (07 SEP 2018)</t>
  </si>
  <si>
    <t>INE001A14SV1</t>
  </si>
  <si>
    <t>CBLO - 27AUG2018</t>
  </si>
  <si>
    <t>Cholamandalam Investment And Finance Co Ltd CP (05 NOV 2018)</t>
  </si>
  <si>
    <t>INE121A14PV3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</si>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</sst>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000"/>
    <numFmt numFmtId="166" formatCode="0.0000%"/>
    <numFmt numFmtId="167" formatCode="0.00000000%"/>
    <numFmt numFmtId="168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166" fontId="0" fillId="0" borderId="1" xfId="0" applyNumberFormat="1" applyFont="1" applyFill="1" applyBorder="1"/>
    <xf numFmtId="167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6" fontId="0" fillId="0" borderId="0" xfId="2" applyNumberFormat="1" applyFont="1" applyFill="1"/>
    <xf numFmtId="166" fontId="0" fillId="0" borderId="1" xfId="0" applyNumberFormat="1" applyFill="1" applyBorder="1"/>
    <xf numFmtId="0" fontId="0" fillId="0" borderId="0" xfId="0" applyFont="1" applyBorder="1"/>
    <xf numFmtId="0" fontId="0" fillId="0" borderId="1" xfId="0" applyFill="1" applyBorder="1"/>
    <xf numFmtId="0" fontId="0" fillId="0" borderId="1" xfId="0" applyNumberFormat="1" applyFont="1" applyFill="1" applyBorder="1"/>
    <xf numFmtId="168" fontId="0" fillId="0" borderId="0" xfId="0" applyNumberFormat="1" applyFont="1"/>
    <xf numFmtId="168" fontId="0" fillId="0" borderId="1" xfId="0" applyNumberFormat="1" applyFont="1" applyBorder="1"/>
    <xf numFmtId="168" fontId="0" fillId="0" borderId="1" xfId="0" applyNumberFormat="1" applyFont="1" applyFill="1" applyBorder="1"/>
    <xf numFmtId="168" fontId="2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7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23" bestFit="1" customWidth="1"/>
    <col min="7" max="7" width="13.140625" style="1" bestFit="1" customWidth="1"/>
    <col min="8" max="8" width="15.5703125" style="1" bestFit="1" customWidth="1"/>
    <col min="9" max="11" width="13.28515625" style="23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23">
        <v>43332</v>
      </c>
    </row>
    <row r="4" spans="1:16" x14ac:dyDescent="0.25">
      <c r="G4" s="20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3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6" x14ac:dyDescent="0.25">
      <c r="A6" s="4">
        <v>1</v>
      </c>
      <c r="B6" s="4" t="s">
        <v>42</v>
      </c>
      <c r="C6" s="4" t="s">
        <v>43</v>
      </c>
      <c r="D6" s="4" t="s">
        <v>17</v>
      </c>
      <c r="E6" s="4" t="s">
        <v>20</v>
      </c>
      <c r="F6" s="25">
        <v>43362</v>
      </c>
      <c r="G6" s="22">
        <f>+F6-$F$3</f>
        <v>30</v>
      </c>
      <c r="H6" s="7" t="s">
        <v>40</v>
      </c>
      <c r="I6" s="25">
        <v>43328</v>
      </c>
      <c r="J6" s="25">
        <v>43328</v>
      </c>
      <c r="K6" s="25">
        <v>43332</v>
      </c>
      <c r="L6" s="8">
        <v>10000000</v>
      </c>
      <c r="M6" s="9">
        <v>994686000</v>
      </c>
      <c r="N6" s="10">
        <v>99.468599999999995</v>
      </c>
      <c r="O6" s="19">
        <v>6.4999000000000001E-2</v>
      </c>
      <c r="P6" s="21" t="s">
        <v>19</v>
      </c>
    </row>
    <row r="7" spans="1:16" x14ac:dyDescent="0.25">
      <c r="A7" s="4">
        <v>2</v>
      </c>
      <c r="B7" s="4" t="s">
        <v>42</v>
      </c>
      <c r="C7" s="4" t="s">
        <v>43</v>
      </c>
      <c r="D7" s="4" t="s">
        <v>17</v>
      </c>
      <c r="E7" s="4" t="s">
        <v>20</v>
      </c>
      <c r="F7" s="25">
        <v>43362</v>
      </c>
      <c r="G7" s="22">
        <f t="shared" ref="G7:G13" si="0">+F7-$F$3</f>
        <v>30</v>
      </c>
      <c r="H7" s="7" t="s">
        <v>40</v>
      </c>
      <c r="I7" s="25">
        <v>43328</v>
      </c>
      <c r="J7" s="25">
        <v>43328</v>
      </c>
      <c r="K7" s="25">
        <v>43332</v>
      </c>
      <c r="L7" s="8">
        <v>9000000</v>
      </c>
      <c r="M7" s="9">
        <v>895217400</v>
      </c>
      <c r="N7" s="10">
        <v>99.468599999999995</v>
      </c>
      <c r="O7" s="19">
        <v>6.4999000000000001E-2</v>
      </c>
      <c r="P7" s="21" t="s">
        <v>19</v>
      </c>
    </row>
    <row r="8" spans="1:16" x14ac:dyDescent="0.25">
      <c r="A8" s="4">
        <v>3</v>
      </c>
      <c r="B8" s="4" t="s">
        <v>42</v>
      </c>
      <c r="C8" s="4" t="s">
        <v>43</v>
      </c>
      <c r="D8" s="4" t="s">
        <v>17</v>
      </c>
      <c r="E8" s="4" t="s">
        <v>20</v>
      </c>
      <c r="F8" s="25">
        <v>43362</v>
      </c>
      <c r="G8" s="22">
        <f t="shared" si="0"/>
        <v>30</v>
      </c>
      <c r="H8" s="7" t="s">
        <v>40</v>
      </c>
      <c r="I8" s="25">
        <v>43328</v>
      </c>
      <c r="J8" s="25">
        <v>43328</v>
      </c>
      <c r="K8" s="25">
        <v>43332</v>
      </c>
      <c r="L8" s="8">
        <v>5000000</v>
      </c>
      <c r="M8" s="9">
        <v>497343000</v>
      </c>
      <c r="N8" s="10">
        <v>99.468599999999995</v>
      </c>
      <c r="O8" s="19">
        <v>6.4999000000000001E-2</v>
      </c>
      <c r="P8" s="21" t="s">
        <v>19</v>
      </c>
    </row>
    <row r="9" spans="1:16" s="2" customFormat="1" x14ac:dyDescent="0.25">
      <c r="A9" s="4">
        <v>4</v>
      </c>
      <c r="B9" s="4" t="s">
        <v>42</v>
      </c>
      <c r="C9" s="4" t="s">
        <v>43</v>
      </c>
      <c r="D9" s="4" t="s">
        <v>17</v>
      </c>
      <c r="E9" s="4" t="s">
        <v>20</v>
      </c>
      <c r="F9" s="25">
        <v>43362</v>
      </c>
      <c r="G9" s="22">
        <f t="shared" si="0"/>
        <v>30</v>
      </c>
      <c r="H9" s="7" t="s">
        <v>40</v>
      </c>
      <c r="I9" s="25">
        <v>43328</v>
      </c>
      <c r="J9" s="25">
        <v>43328</v>
      </c>
      <c r="K9" s="25">
        <v>43332</v>
      </c>
      <c r="L9" s="8">
        <v>6000000</v>
      </c>
      <c r="M9" s="9">
        <v>596811600</v>
      </c>
      <c r="N9" s="10">
        <v>99.468599999999995</v>
      </c>
      <c r="O9" s="19">
        <v>6.4999000000000001E-2</v>
      </c>
      <c r="P9" s="21" t="s">
        <v>19</v>
      </c>
    </row>
    <row r="10" spans="1:16" s="2" customFormat="1" x14ac:dyDescent="0.25">
      <c r="A10" s="4">
        <v>5</v>
      </c>
      <c r="B10" s="4" t="s">
        <v>47</v>
      </c>
      <c r="C10" s="4" t="s">
        <v>48</v>
      </c>
      <c r="D10" s="4" t="s">
        <v>17</v>
      </c>
      <c r="E10" s="4" t="s">
        <v>20</v>
      </c>
      <c r="F10" s="25">
        <v>43349</v>
      </c>
      <c r="G10" s="22">
        <f t="shared" si="0"/>
        <v>17</v>
      </c>
      <c r="H10" s="7" t="s">
        <v>40</v>
      </c>
      <c r="I10" s="25">
        <v>43328</v>
      </c>
      <c r="J10" s="25">
        <v>43328</v>
      </c>
      <c r="K10" s="25">
        <v>43332</v>
      </c>
      <c r="L10" s="8">
        <v>8500000</v>
      </c>
      <c r="M10" s="9">
        <v>847434700</v>
      </c>
      <c r="N10" s="10">
        <v>99.6982</v>
      </c>
      <c r="O10" s="19">
        <v>6.4993999999999996E-2</v>
      </c>
      <c r="P10" s="21" t="s">
        <v>19</v>
      </c>
    </row>
    <row r="11" spans="1:16" s="2" customFormat="1" x14ac:dyDescent="0.25">
      <c r="A11" s="4">
        <v>6</v>
      </c>
      <c r="B11" s="4" t="s">
        <v>49</v>
      </c>
      <c r="C11" s="4" t="s">
        <v>50</v>
      </c>
      <c r="D11" s="4" t="s">
        <v>17</v>
      </c>
      <c r="E11" s="4" t="s">
        <v>20</v>
      </c>
      <c r="F11" s="25">
        <v>43419</v>
      </c>
      <c r="G11" s="22">
        <f t="shared" si="0"/>
        <v>87</v>
      </c>
      <c r="H11" s="7" t="s">
        <v>40</v>
      </c>
      <c r="I11" s="25">
        <v>43328</v>
      </c>
      <c r="J11" s="25">
        <v>43328</v>
      </c>
      <c r="K11" s="25">
        <v>43332</v>
      </c>
      <c r="L11" s="8">
        <v>5000000</v>
      </c>
      <c r="M11" s="9">
        <v>492025000</v>
      </c>
      <c r="N11" s="10">
        <v>98.405000000000001</v>
      </c>
      <c r="O11" s="19">
        <v>6.8000999999999992E-2</v>
      </c>
      <c r="P11" s="21" t="s">
        <v>19</v>
      </c>
    </row>
    <row r="12" spans="1:16" s="2" customFormat="1" x14ac:dyDescent="0.25">
      <c r="A12" s="4">
        <v>7</v>
      </c>
      <c r="B12" s="4" t="s">
        <v>49</v>
      </c>
      <c r="C12" s="4" t="s">
        <v>50</v>
      </c>
      <c r="D12" s="4" t="s">
        <v>17</v>
      </c>
      <c r="E12" s="4" t="s">
        <v>20</v>
      </c>
      <c r="F12" s="25">
        <v>43419</v>
      </c>
      <c r="G12" s="22">
        <f t="shared" si="0"/>
        <v>87</v>
      </c>
      <c r="H12" s="7" t="s">
        <v>40</v>
      </c>
      <c r="I12" s="25">
        <v>43328</v>
      </c>
      <c r="J12" s="25">
        <v>43328</v>
      </c>
      <c r="K12" s="25">
        <v>43332</v>
      </c>
      <c r="L12" s="8">
        <v>5000000</v>
      </c>
      <c r="M12" s="9">
        <v>492025000</v>
      </c>
      <c r="N12" s="10">
        <v>98.405000000000001</v>
      </c>
      <c r="O12" s="19">
        <v>6.8000999999999992E-2</v>
      </c>
      <c r="P12" s="21" t="s">
        <v>19</v>
      </c>
    </row>
    <row r="13" spans="1:16" s="2" customFormat="1" x14ac:dyDescent="0.25">
      <c r="A13" s="4">
        <v>8</v>
      </c>
      <c r="B13" s="4" t="s">
        <v>49</v>
      </c>
      <c r="C13" s="4" t="s">
        <v>50</v>
      </c>
      <c r="D13" s="4" t="s">
        <v>17</v>
      </c>
      <c r="E13" s="4" t="s">
        <v>20</v>
      </c>
      <c r="F13" s="25">
        <v>43419</v>
      </c>
      <c r="G13" s="22">
        <f t="shared" si="0"/>
        <v>87</v>
      </c>
      <c r="H13" s="7" t="s">
        <v>40</v>
      </c>
      <c r="I13" s="25">
        <v>43328</v>
      </c>
      <c r="J13" s="25">
        <v>43328</v>
      </c>
      <c r="K13" s="25">
        <v>43332</v>
      </c>
      <c r="L13" s="8">
        <v>500000</v>
      </c>
      <c r="M13" s="9">
        <v>49204800</v>
      </c>
      <c r="N13" s="10">
        <v>98.409599999999998</v>
      </c>
      <c r="O13" s="19">
        <v>6.7802000000000001E-2</v>
      </c>
      <c r="P13" s="21" t="s">
        <v>19</v>
      </c>
    </row>
    <row r="14" spans="1:16" s="2" customFormat="1" x14ac:dyDescent="0.25">
      <c r="A14" s="4">
        <v>9</v>
      </c>
      <c r="B14" s="4" t="s">
        <v>51</v>
      </c>
      <c r="C14" s="4" t="s">
        <v>74</v>
      </c>
      <c r="D14" s="4" t="s">
        <v>17</v>
      </c>
      <c r="E14" s="4" t="s">
        <v>24</v>
      </c>
      <c r="F14" s="25">
        <v>43333</v>
      </c>
      <c r="G14" s="22">
        <v>1</v>
      </c>
      <c r="H14" s="7" t="s">
        <v>39</v>
      </c>
      <c r="I14" s="25">
        <v>43332</v>
      </c>
      <c r="J14" s="25">
        <v>43332</v>
      </c>
      <c r="K14" s="25">
        <v>43332</v>
      </c>
      <c r="L14" s="8">
        <v>460792512</v>
      </c>
      <c r="M14" s="9">
        <v>460713120.17000002</v>
      </c>
      <c r="N14" s="10">
        <v>99.982770590000001</v>
      </c>
      <c r="O14" s="19">
        <v>6.2898175000000001E-2</v>
      </c>
      <c r="P14" s="21" t="s">
        <v>19</v>
      </c>
    </row>
    <row r="15" spans="1:16" s="2" customFormat="1" x14ac:dyDescent="0.25">
      <c r="A15" s="4">
        <v>10</v>
      </c>
      <c r="B15" s="4" t="s">
        <v>51</v>
      </c>
      <c r="C15" s="4" t="s">
        <v>74</v>
      </c>
      <c r="D15" s="4" t="s">
        <v>17</v>
      </c>
      <c r="E15" s="4" t="s">
        <v>36</v>
      </c>
      <c r="F15" s="25">
        <v>43333</v>
      </c>
      <c r="G15" s="22">
        <v>1</v>
      </c>
      <c r="H15" s="7" t="s">
        <v>39</v>
      </c>
      <c r="I15" s="25">
        <v>43332</v>
      </c>
      <c r="J15" s="25">
        <v>43332</v>
      </c>
      <c r="K15" s="25">
        <v>43332</v>
      </c>
      <c r="L15" s="8">
        <v>6008882</v>
      </c>
      <c r="M15" s="9">
        <v>6007846.71</v>
      </c>
      <c r="N15" s="10">
        <v>99.982770590000001</v>
      </c>
      <c r="O15" s="19">
        <v>6.2898175000000001E-2</v>
      </c>
      <c r="P15" s="21" t="s">
        <v>19</v>
      </c>
    </row>
    <row r="16" spans="1:16" s="2" customFormat="1" x14ac:dyDescent="0.25">
      <c r="A16" s="4">
        <v>11</v>
      </c>
      <c r="B16" s="4" t="s">
        <v>51</v>
      </c>
      <c r="C16" s="4" t="s">
        <v>74</v>
      </c>
      <c r="D16" s="4" t="s">
        <v>17</v>
      </c>
      <c r="E16" s="4" t="s">
        <v>26</v>
      </c>
      <c r="F16" s="25">
        <v>43333</v>
      </c>
      <c r="G16" s="22">
        <v>1</v>
      </c>
      <c r="H16" s="7" t="s">
        <v>39</v>
      </c>
      <c r="I16" s="25">
        <v>43332</v>
      </c>
      <c r="J16" s="25">
        <v>43332</v>
      </c>
      <c r="K16" s="25">
        <v>43332</v>
      </c>
      <c r="L16" s="8">
        <v>33477496</v>
      </c>
      <c r="M16" s="9">
        <v>33471728.02</v>
      </c>
      <c r="N16" s="10">
        <v>99.982770590000001</v>
      </c>
      <c r="O16" s="19">
        <v>6.2898175000000001E-2</v>
      </c>
      <c r="P16" s="21" t="s">
        <v>19</v>
      </c>
    </row>
    <row r="17" spans="1:16" s="2" customFormat="1" x14ac:dyDescent="0.25">
      <c r="A17" s="4">
        <v>12</v>
      </c>
      <c r="B17" s="4" t="s">
        <v>51</v>
      </c>
      <c r="C17" s="4" t="s">
        <v>74</v>
      </c>
      <c r="D17" s="4" t="s">
        <v>17</v>
      </c>
      <c r="E17" s="4" t="s">
        <v>27</v>
      </c>
      <c r="F17" s="25">
        <v>43333</v>
      </c>
      <c r="G17" s="22">
        <v>1</v>
      </c>
      <c r="H17" s="7" t="s">
        <v>39</v>
      </c>
      <c r="I17" s="25">
        <v>43332</v>
      </c>
      <c r="J17" s="25">
        <v>43332</v>
      </c>
      <c r="K17" s="25">
        <v>43332</v>
      </c>
      <c r="L17" s="8">
        <v>462615227</v>
      </c>
      <c r="M17" s="9">
        <v>462535521.13</v>
      </c>
      <c r="N17" s="10">
        <v>99.982770590000001</v>
      </c>
      <c r="O17" s="19">
        <v>6.2898175000000001E-2</v>
      </c>
      <c r="P17" s="21" t="s">
        <v>19</v>
      </c>
    </row>
    <row r="18" spans="1:16" s="2" customFormat="1" x14ac:dyDescent="0.25">
      <c r="A18" s="4">
        <v>13</v>
      </c>
      <c r="B18" s="4" t="s">
        <v>51</v>
      </c>
      <c r="C18" s="4" t="s">
        <v>74</v>
      </c>
      <c r="D18" s="4" t="s">
        <v>17</v>
      </c>
      <c r="E18" s="4" t="s">
        <v>21</v>
      </c>
      <c r="F18" s="25">
        <v>43333</v>
      </c>
      <c r="G18" s="22">
        <v>1</v>
      </c>
      <c r="H18" s="7" t="s">
        <v>39</v>
      </c>
      <c r="I18" s="25">
        <v>43332</v>
      </c>
      <c r="J18" s="25">
        <v>43332</v>
      </c>
      <c r="K18" s="25">
        <v>43332</v>
      </c>
      <c r="L18" s="8">
        <v>6166414</v>
      </c>
      <c r="M18" s="9">
        <v>6165351.5599999996</v>
      </c>
      <c r="N18" s="10">
        <v>99.982770590000001</v>
      </c>
      <c r="O18" s="19">
        <v>6.2898175000000001E-2</v>
      </c>
      <c r="P18" s="21" t="s">
        <v>19</v>
      </c>
    </row>
    <row r="19" spans="1:16" s="2" customFormat="1" x14ac:dyDescent="0.25">
      <c r="A19" s="4">
        <v>14</v>
      </c>
      <c r="B19" s="4" t="s">
        <v>51</v>
      </c>
      <c r="C19" s="4" t="s">
        <v>74</v>
      </c>
      <c r="D19" s="4" t="s">
        <v>17</v>
      </c>
      <c r="E19" s="4" t="s">
        <v>25</v>
      </c>
      <c r="F19" s="25">
        <v>43333</v>
      </c>
      <c r="G19" s="22">
        <v>1</v>
      </c>
      <c r="H19" s="7" t="s">
        <v>39</v>
      </c>
      <c r="I19" s="25">
        <v>43332</v>
      </c>
      <c r="J19" s="25">
        <v>43332</v>
      </c>
      <c r="K19" s="25">
        <v>43332</v>
      </c>
      <c r="L19" s="8">
        <v>59510</v>
      </c>
      <c r="M19" s="9">
        <v>59499.75</v>
      </c>
      <c r="N19" s="10">
        <v>99.982770590000001</v>
      </c>
      <c r="O19" s="19">
        <v>6.2898175000000001E-2</v>
      </c>
      <c r="P19" s="21" t="s">
        <v>19</v>
      </c>
    </row>
    <row r="20" spans="1:16" s="2" customFormat="1" x14ac:dyDescent="0.25">
      <c r="A20" s="4">
        <v>15</v>
      </c>
      <c r="B20" s="4" t="s">
        <v>51</v>
      </c>
      <c r="C20" s="4" t="s">
        <v>74</v>
      </c>
      <c r="D20" s="4" t="s">
        <v>17</v>
      </c>
      <c r="E20" s="4" t="s">
        <v>41</v>
      </c>
      <c r="F20" s="25">
        <v>43333</v>
      </c>
      <c r="G20" s="22">
        <v>1</v>
      </c>
      <c r="H20" s="7" t="s">
        <v>39</v>
      </c>
      <c r="I20" s="25">
        <v>43332</v>
      </c>
      <c r="J20" s="25">
        <v>43332</v>
      </c>
      <c r="K20" s="25">
        <v>43332</v>
      </c>
      <c r="L20" s="8">
        <v>1022889930</v>
      </c>
      <c r="M20" s="9">
        <v>1022713692.1</v>
      </c>
      <c r="N20" s="10">
        <v>99.982770590000001</v>
      </c>
      <c r="O20" s="19">
        <v>6.2898175000000001E-2</v>
      </c>
      <c r="P20" s="21" t="s">
        <v>19</v>
      </c>
    </row>
    <row r="21" spans="1:16" s="2" customFormat="1" x14ac:dyDescent="0.25">
      <c r="A21" s="4">
        <v>16</v>
      </c>
      <c r="B21" s="4" t="s">
        <v>51</v>
      </c>
      <c r="C21" s="4" t="s">
        <v>74</v>
      </c>
      <c r="D21" s="4" t="s">
        <v>17</v>
      </c>
      <c r="E21" s="4" t="s">
        <v>23</v>
      </c>
      <c r="F21" s="25">
        <v>43333</v>
      </c>
      <c r="G21" s="22">
        <v>1</v>
      </c>
      <c r="H21" s="7" t="s">
        <v>39</v>
      </c>
      <c r="I21" s="25">
        <v>43332</v>
      </c>
      <c r="J21" s="25">
        <v>43332</v>
      </c>
      <c r="K21" s="25">
        <v>43332</v>
      </c>
      <c r="L21" s="8">
        <v>15527355</v>
      </c>
      <c r="M21" s="9">
        <v>15524679.73</v>
      </c>
      <c r="N21" s="10">
        <v>99.982770590000001</v>
      </c>
      <c r="O21" s="19">
        <v>6.2898175000000001E-2</v>
      </c>
      <c r="P21" s="21" t="s">
        <v>19</v>
      </c>
    </row>
    <row r="22" spans="1:16" s="2" customFormat="1" x14ac:dyDescent="0.25">
      <c r="A22" s="4">
        <v>17</v>
      </c>
      <c r="B22" s="4" t="s">
        <v>51</v>
      </c>
      <c r="C22" s="4" t="s">
        <v>74</v>
      </c>
      <c r="D22" s="4" t="s">
        <v>17</v>
      </c>
      <c r="E22" s="4" t="s">
        <v>52</v>
      </c>
      <c r="F22" s="25">
        <v>43333</v>
      </c>
      <c r="G22" s="22">
        <v>1</v>
      </c>
      <c r="H22" s="7" t="s">
        <v>39</v>
      </c>
      <c r="I22" s="25">
        <v>43332</v>
      </c>
      <c r="J22" s="25">
        <v>43332</v>
      </c>
      <c r="K22" s="25">
        <v>43332</v>
      </c>
      <c r="L22" s="8">
        <v>1775772285</v>
      </c>
      <c r="M22" s="9">
        <v>1775466329.9100001</v>
      </c>
      <c r="N22" s="10">
        <v>99.982770590000001</v>
      </c>
      <c r="O22" s="19">
        <v>6.2898175000000001E-2</v>
      </c>
      <c r="P22" s="21" t="s">
        <v>19</v>
      </c>
    </row>
    <row r="23" spans="1:16" s="2" customFormat="1" x14ac:dyDescent="0.25">
      <c r="A23" s="4">
        <v>18</v>
      </c>
      <c r="B23" s="4" t="s">
        <v>51</v>
      </c>
      <c r="C23" s="4" t="s">
        <v>74</v>
      </c>
      <c r="D23" s="4" t="s">
        <v>17</v>
      </c>
      <c r="E23" s="4" t="s">
        <v>28</v>
      </c>
      <c r="F23" s="25">
        <v>43333</v>
      </c>
      <c r="G23" s="22">
        <v>1</v>
      </c>
      <c r="H23" s="7" t="s">
        <v>39</v>
      </c>
      <c r="I23" s="25">
        <v>43332</v>
      </c>
      <c r="J23" s="25">
        <v>43332</v>
      </c>
      <c r="K23" s="25">
        <v>43332</v>
      </c>
      <c r="L23" s="8">
        <v>6691642</v>
      </c>
      <c r="M23" s="9">
        <v>6690489.0700000003</v>
      </c>
      <c r="N23" s="10">
        <v>99.982770590000001</v>
      </c>
      <c r="O23" s="19">
        <v>6.2898175000000001E-2</v>
      </c>
      <c r="P23" s="21" t="s">
        <v>19</v>
      </c>
    </row>
    <row r="24" spans="1:16" s="2" customFormat="1" x14ac:dyDescent="0.25">
      <c r="A24" s="4">
        <v>19</v>
      </c>
      <c r="B24" s="4" t="s">
        <v>53</v>
      </c>
      <c r="C24" s="4" t="s">
        <v>54</v>
      </c>
      <c r="D24" s="4" t="s">
        <v>17</v>
      </c>
      <c r="E24" s="4" t="s">
        <v>20</v>
      </c>
      <c r="F24" s="25">
        <v>43423</v>
      </c>
      <c r="G24" s="22">
        <v>91</v>
      </c>
      <c r="H24" s="7" t="s">
        <v>39</v>
      </c>
      <c r="I24" s="25">
        <v>43332</v>
      </c>
      <c r="J24" s="25">
        <v>43332</v>
      </c>
      <c r="K24" s="25">
        <v>43332</v>
      </c>
      <c r="L24" s="8">
        <v>10000000</v>
      </c>
      <c r="M24" s="9">
        <v>980685000</v>
      </c>
      <c r="N24" s="10">
        <v>98.0685</v>
      </c>
      <c r="O24" s="19">
        <v>7.8998101069408355E-2</v>
      </c>
      <c r="P24" s="21" t="s">
        <v>19</v>
      </c>
    </row>
    <row r="25" spans="1:16" s="2" customFormat="1" x14ac:dyDescent="0.25">
      <c r="A25" s="4">
        <v>20</v>
      </c>
      <c r="B25" s="4" t="s">
        <v>51</v>
      </c>
      <c r="C25" s="4" t="s">
        <v>74</v>
      </c>
      <c r="D25" s="4" t="s">
        <v>17</v>
      </c>
      <c r="E25" s="4" t="s">
        <v>20</v>
      </c>
      <c r="F25" s="25">
        <v>43333</v>
      </c>
      <c r="G25" s="22">
        <v>1</v>
      </c>
      <c r="H25" s="7" t="s">
        <v>39</v>
      </c>
      <c r="I25" s="25">
        <v>43332</v>
      </c>
      <c r="J25" s="25">
        <v>43332</v>
      </c>
      <c r="K25" s="25">
        <v>43332</v>
      </c>
      <c r="L25" s="8">
        <v>4989693849</v>
      </c>
      <c r="M25" s="9">
        <v>4988834154.1899996</v>
      </c>
      <c r="N25" s="10">
        <v>99.982770590000001</v>
      </c>
      <c r="O25" s="19">
        <v>6.2898175000000001E-2</v>
      </c>
      <c r="P25" s="21" t="s">
        <v>19</v>
      </c>
    </row>
    <row r="26" spans="1:16" s="2" customFormat="1" x14ac:dyDescent="0.25">
      <c r="A26" s="4">
        <v>21</v>
      </c>
      <c r="B26" s="4" t="s">
        <v>51</v>
      </c>
      <c r="C26" s="4" t="s">
        <v>74</v>
      </c>
      <c r="D26" s="4" t="s">
        <v>17</v>
      </c>
      <c r="E26" s="4" t="s">
        <v>29</v>
      </c>
      <c r="F26" s="25">
        <v>43333</v>
      </c>
      <c r="G26" s="22">
        <v>1</v>
      </c>
      <c r="H26" s="7" t="s">
        <v>39</v>
      </c>
      <c r="I26" s="25">
        <v>43332</v>
      </c>
      <c r="J26" s="25">
        <v>43332</v>
      </c>
      <c r="K26" s="25">
        <v>43332</v>
      </c>
      <c r="L26" s="8">
        <v>219581282</v>
      </c>
      <c r="M26" s="9">
        <v>219543449.44</v>
      </c>
      <c r="N26" s="10">
        <v>99.982770590000001</v>
      </c>
      <c r="O26" s="19">
        <v>6.2898175000000001E-2</v>
      </c>
      <c r="P26" s="21" t="s">
        <v>19</v>
      </c>
    </row>
    <row r="27" spans="1:16" s="2" customFormat="1" x14ac:dyDescent="0.25">
      <c r="A27" s="4">
        <v>22</v>
      </c>
      <c r="B27" s="4" t="s">
        <v>51</v>
      </c>
      <c r="C27" s="4" t="s">
        <v>74</v>
      </c>
      <c r="D27" s="4" t="s">
        <v>17</v>
      </c>
      <c r="E27" s="4" t="s">
        <v>37</v>
      </c>
      <c r="F27" s="25">
        <v>43333</v>
      </c>
      <c r="G27" s="22">
        <v>1</v>
      </c>
      <c r="H27" s="7" t="s">
        <v>39</v>
      </c>
      <c r="I27" s="25">
        <v>43332</v>
      </c>
      <c r="J27" s="25">
        <v>43332</v>
      </c>
      <c r="K27" s="25">
        <v>43332</v>
      </c>
      <c r="L27" s="8">
        <v>2967695</v>
      </c>
      <c r="M27" s="9">
        <v>2967183.68</v>
      </c>
      <c r="N27" s="10">
        <v>99.982770590000001</v>
      </c>
      <c r="O27" s="19">
        <v>6.2898175000000001E-2</v>
      </c>
      <c r="P27" s="21" t="s">
        <v>19</v>
      </c>
    </row>
    <row r="28" spans="1:16" s="2" customFormat="1" x14ac:dyDescent="0.25">
      <c r="A28" s="4">
        <v>23</v>
      </c>
      <c r="B28" s="4" t="s">
        <v>51</v>
      </c>
      <c r="C28" s="4" t="s">
        <v>74</v>
      </c>
      <c r="D28" s="4" t="s">
        <v>17</v>
      </c>
      <c r="E28" s="4" t="s">
        <v>30</v>
      </c>
      <c r="F28" s="25">
        <v>43333</v>
      </c>
      <c r="G28" s="22">
        <v>1</v>
      </c>
      <c r="H28" s="7" t="s">
        <v>39</v>
      </c>
      <c r="I28" s="25">
        <v>43332</v>
      </c>
      <c r="J28" s="25">
        <v>43332</v>
      </c>
      <c r="K28" s="25">
        <v>43332</v>
      </c>
      <c r="L28" s="8">
        <v>6231685</v>
      </c>
      <c r="M28" s="9">
        <v>6230611.3200000003</v>
      </c>
      <c r="N28" s="10">
        <v>99.982770590000001</v>
      </c>
      <c r="O28" s="19">
        <v>6.2898175000000001E-2</v>
      </c>
      <c r="P28" s="21" t="s">
        <v>19</v>
      </c>
    </row>
    <row r="29" spans="1:16" s="2" customFormat="1" x14ac:dyDescent="0.25">
      <c r="A29" s="4">
        <v>24</v>
      </c>
      <c r="B29" s="4" t="s">
        <v>51</v>
      </c>
      <c r="C29" s="4" t="s">
        <v>74</v>
      </c>
      <c r="D29" s="4" t="s">
        <v>17</v>
      </c>
      <c r="E29" s="4" t="s">
        <v>38</v>
      </c>
      <c r="F29" s="25">
        <v>43333</v>
      </c>
      <c r="G29" s="22">
        <v>1</v>
      </c>
      <c r="H29" s="7" t="s">
        <v>39</v>
      </c>
      <c r="I29" s="25">
        <v>43332</v>
      </c>
      <c r="J29" s="25">
        <v>43332</v>
      </c>
      <c r="K29" s="25">
        <v>43332</v>
      </c>
      <c r="L29" s="8">
        <v>31241357</v>
      </c>
      <c r="M29" s="9">
        <v>31235974.300000001</v>
      </c>
      <c r="N29" s="10">
        <v>99.982770590000001</v>
      </c>
      <c r="O29" s="19">
        <v>6.2898175000000001E-2</v>
      </c>
      <c r="P29" s="21" t="s">
        <v>19</v>
      </c>
    </row>
    <row r="30" spans="1:16" s="2" customFormat="1" x14ac:dyDescent="0.25">
      <c r="A30" s="4">
        <v>25</v>
      </c>
      <c r="B30" s="4" t="s">
        <v>51</v>
      </c>
      <c r="C30" s="4" t="s">
        <v>74</v>
      </c>
      <c r="D30" s="4" t="s">
        <v>17</v>
      </c>
      <c r="E30" s="4" t="s">
        <v>34</v>
      </c>
      <c r="F30" s="25">
        <v>43333</v>
      </c>
      <c r="G30" s="22">
        <v>1</v>
      </c>
      <c r="H30" s="7" t="s">
        <v>39</v>
      </c>
      <c r="I30" s="25">
        <v>43332</v>
      </c>
      <c r="J30" s="25">
        <v>43332</v>
      </c>
      <c r="K30" s="25">
        <v>43332</v>
      </c>
      <c r="L30" s="8">
        <v>24786576</v>
      </c>
      <c r="M30" s="9">
        <v>24782305.420000002</v>
      </c>
      <c r="N30" s="10">
        <v>99.982770590000001</v>
      </c>
      <c r="O30" s="19">
        <v>6.2898175000000001E-2</v>
      </c>
      <c r="P30" s="21" t="s">
        <v>19</v>
      </c>
    </row>
    <row r="31" spans="1:16" s="2" customFormat="1" x14ac:dyDescent="0.25">
      <c r="A31" s="4">
        <v>26</v>
      </c>
      <c r="B31" s="4" t="s">
        <v>51</v>
      </c>
      <c r="C31" s="4" t="s">
        <v>74</v>
      </c>
      <c r="D31" s="4" t="s">
        <v>17</v>
      </c>
      <c r="E31" s="4" t="s">
        <v>31</v>
      </c>
      <c r="F31" s="25">
        <v>43333</v>
      </c>
      <c r="G31" s="22">
        <v>1</v>
      </c>
      <c r="H31" s="7" t="s">
        <v>39</v>
      </c>
      <c r="I31" s="25">
        <v>43332</v>
      </c>
      <c r="J31" s="25">
        <v>43332</v>
      </c>
      <c r="K31" s="25">
        <v>43332</v>
      </c>
      <c r="L31" s="8">
        <v>244825100</v>
      </c>
      <c r="M31" s="9">
        <v>244782918.08000001</v>
      </c>
      <c r="N31" s="10">
        <v>99.982770590000001</v>
      </c>
      <c r="O31" s="19">
        <v>6.2898175000000001E-2</v>
      </c>
      <c r="P31" s="21" t="s">
        <v>19</v>
      </c>
    </row>
    <row r="32" spans="1:16" s="2" customFormat="1" x14ac:dyDescent="0.25">
      <c r="A32" s="4">
        <v>27</v>
      </c>
      <c r="B32" s="4" t="s">
        <v>51</v>
      </c>
      <c r="C32" s="4" t="s">
        <v>74</v>
      </c>
      <c r="D32" s="4" t="s">
        <v>17</v>
      </c>
      <c r="E32" s="4" t="s">
        <v>33</v>
      </c>
      <c r="F32" s="25">
        <v>43333</v>
      </c>
      <c r="G32" s="22">
        <v>1</v>
      </c>
      <c r="H32" s="7" t="s">
        <v>39</v>
      </c>
      <c r="I32" s="25">
        <v>43332</v>
      </c>
      <c r="J32" s="25">
        <v>43332</v>
      </c>
      <c r="K32" s="25">
        <v>43332</v>
      </c>
      <c r="L32" s="8">
        <v>4911665</v>
      </c>
      <c r="M32" s="9">
        <v>4910818.75</v>
      </c>
      <c r="N32" s="10">
        <v>99.982770590000001</v>
      </c>
      <c r="O32" s="19">
        <v>6.2898175000000001E-2</v>
      </c>
      <c r="P32" s="21" t="s">
        <v>19</v>
      </c>
    </row>
    <row r="33" spans="1:16" s="2" customFormat="1" x14ac:dyDescent="0.25">
      <c r="A33" s="4">
        <v>28</v>
      </c>
      <c r="B33" s="4" t="s">
        <v>55</v>
      </c>
      <c r="C33" s="4" t="s">
        <v>56</v>
      </c>
      <c r="D33" s="4" t="s">
        <v>17</v>
      </c>
      <c r="E33" s="4" t="s">
        <v>22</v>
      </c>
      <c r="F33" s="25">
        <v>43410</v>
      </c>
      <c r="G33" s="22">
        <v>78</v>
      </c>
      <c r="H33" s="7" t="s">
        <v>39</v>
      </c>
      <c r="I33" s="25">
        <v>43332</v>
      </c>
      <c r="J33" s="25">
        <v>43332</v>
      </c>
      <c r="K33" s="25">
        <v>43332</v>
      </c>
      <c r="L33" s="8">
        <v>2500000</v>
      </c>
      <c r="M33" s="9">
        <v>246250750</v>
      </c>
      <c r="N33" s="10">
        <v>98.501300000000001</v>
      </c>
      <c r="O33" s="19">
        <v>7.1198529999999996E-2</v>
      </c>
      <c r="P33" s="21" t="s">
        <v>19</v>
      </c>
    </row>
    <row r="34" spans="1:16" s="2" customFormat="1" x14ac:dyDescent="0.25">
      <c r="A34" s="4">
        <v>29</v>
      </c>
      <c r="B34" s="4" t="s">
        <v>51</v>
      </c>
      <c r="C34" s="4" t="s">
        <v>74</v>
      </c>
      <c r="D34" s="4" t="s">
        <v>17</v>
      </c>
      <c r="E34" s="4" t="s">
        <v>22</v>
      </c>
      <c r="F34" s="25">
        <v>43333</v>
      </c>
      <c r="G34" s="22">
        <v>1</v>
      </c>
      <c r="H34" s="7" t="s">
        <v>39</v>
      </c>
      <c r="I34" s="25">
        <v>43332</v>
      </c>
      <c r="J34" s="25">
        <v>43332</v>
      </c>
      <c r="K34" s="25">
        <v>43332</v>
      </c>
      <c r="L34" s="8">
        <v>658259538</v>
      </c>
      <c r="M34" s="9">
        <v>658146123.76999998</v>
      </c>
      <c r="N34" s="10">
        <v>99.982770590000001</v>
      </c>
      <c r="O34" s="19">
        <v>6.2898175000000001E-2</v>
      </c>
      <c r="P34" s="21" t="s">
        <v>19</v>
      </c>
    </row>
    <row r="35" spans="1:16" s="2" customFormat="1" x14ac:dyDescent="0.25">
      <c r="A35" s="4">
        <v>30</v>
      </c>
      <c r="B35" s="4" t="s">
        <v>57</v>
      </c>
      <c r="C35" s="4" t="s">
        <v>58</v>
      </c>
      <c r="D35" s="4" t="s">
        <v>17</v>
      </c>
      <c r="E35" s="4" t="s">
        <v>22</v>
      </c>
      <c r="F35" s="25">
        <v>43333</v>
      </c>
      <c r="G35" s="22">
        <v>1</v>
      </c>
      <c r="H35" s="7" t="s">
        <v>39</v>
      </c>
      <c r="I35" s="25">
        <v>43332</v>
      </c>
      <c r="J35" s="25">
        <v>43332</v>
      </c>
      <c r="K35" s="25">
        <v>43332</v>
      </c>
      <c r="L35" s="8">
        <v>500000</v>
      </c>
      <c r="M35" s="9">
        <v>49990400</v>
      </c>
      <c r="N35" s="10">
        <v>99.980800000000002</v>
      </c>
      <c r="O35" s="19">
        <v>7.0093000000000003E-2</v>
      </c>
      <c r="P35" s="21" t="s">
        <v>19</v>
      </c>
    </row>
    <row r="37" spans="1:16" x14ac:dyDescent="0.25">
      <c r="A37" s="20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4"/>
  <sheetViews>
    <sheetView zoomScaleNormal="100" workbookViewId="0"/>
  </sheetViews>
  <sheetFormatPr defaultRowHeight="15" x14ac:dyDescent="0.25"/>
  <cols>
    <col min="1" max="1" width="5.140625" style="1" customWidth="1"/>
    <col min="2" max="2" width="71.85546875" style="1" bestFit="1" customWidth="1"/>
    <col min="3" max="3" width="14.5703125" style="1" bestFit="1" customWidth="1"/>
    <col min="4" max="4" width="17.28515625" style="2" bestFit="1" customWidth="1"/>
    <col min="5" max="5" width="46.140625" style="1" bestFit="1" customWidth="1"/>
    <col min="6" max="6" width="13.28515625" style="23" bestFit="1" customWidth="1"/>
    <col min="7" max="7" width="13.140625" style="1" bestFit="1" customWidth="1"/>
    <col min="8" max="8" width="15.5703125" style="1" bestFit="1" customWidth="1"/>
    <col min="9" max="11" width="13.28515625" style="23" bestFit="1" customWidth="1"/>
    <col min="12" max="12" width="15.5703125" style="1" bestFit="1" customWidth="1"/>
    <col min="13" max="13" width="18.42578125" style="1" bestFit="1" customWidth="1"/>
    <col min="14" max="14" width="20.85546875" style="1" bestFit="1" customWidth="1"/>
    <col min="15" max="15" width="21.140625" style="1" bestFit="1" customWidth="1"/>
    <col min="16" max="16" width="13.85546875" style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3">
        <f>+'20.08.2018'!F3+1</f>
        <v>43333</v>
      </c>
    </row>
    <row r="4" spans="1:18" x14ac:dyDescent="0.25">
      <c r="G4" s="20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3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42</v>
      </c>
      <c r="C6" s="6" t="s">
        <v>43</v>
      </c>
      <c r="D6" s="6" t="s">
        <v>17</v>
      </c>
      <c r="E6" s="6" t="s">
        <v>20</v>
      </c>
      <c r="F6" s="26">
        <v>43362</v>
      </c>
      <c r="G6" s="22">
        <f t="shared" ref="G6:G17" si="0">+F6-$F$3</f>
        <v>29</v>
      </c>
      <c r="H6" s="7" t="s">
        <v>40</v>
      </c>
      <c r="I6" s="26">
        <v>43332</v>
      </c>
      <c r="J6" s="26">
        <v>43332</v>
      </c>
      <c r="K6" s="26">
        <v>43333</v>
      </c>
      <c r="L6" s="8">
        <v>1500000</v>
      </c>
      <c r="M6" s="9">
        <v>149229150</v>
      </c>
      <c r="N6" s="10">
        <v>99.486099999999993</v>
      </c>
      <c r="O6" s="13">
        <v>6.5015000000000003E-2</v>
      </c>
      <c r="P6" s="21" t="s">
        <v>19</v>
      </c>
    </row>
    <row r="7" spans="1:18" s="2" customFormat="1" x14ac:dyDescent="0.25">
      <c r="A7" s="4">
        <v>2</v>
      </c>
      <c r="B7" s="6" t="s">
        <v>42</v>
      </c>
      <c r="C7" s="6" t="s">
        <v>43</v>
      </c>
      <c r="D7" s="6" t="s">
        <v>17</v>
      </c>
      <c r="E7" s="6" t="s">
        <v>20</v>
      </c>
      <c r="F7" s="26">
        <v>43362</v>
      </c>
      <c r="G7" s="22">
        <f t="shared" si="0"/>
        <v>29</v>
      </c>
      <c r="H7" s="7" t="s">
        <v>40</v>
      </c>
      <c r="I7" s="26">
        <v>43332</v>
      </c>
      <c r="J7" s="26">
        <v>43332</v>
      </c>
      <c r="K7" s="26">
        <v>43333</v>
      </c>
      <c r="L7" s="8">
        <v>2500000</v>
      </c>
      <c r="M7" s="9">
        <v>248715250</v>
      </c>
      <c r="N7" s="10">
        <v>99.486099999999993</v>
      </c>
      <c r="O7" s="13">
        <v>6.5015000000000003E-2</v>
      </c>
      <c r="P7" s="21" t="s">
        <v>19</v>
      </c>
    </row>
    <row r="8" spans="1:18" s="2" customFormat="1" x14ac:dyDescent="0.25">
      <c r="A8" s="4">
        <v>3</v>
      </c>
      <c r="B8" s="6" t="s">
        <v>42</v>
      </c>
      <c r="C8" s="6" t="s">
        <v>43</v>
      </c>
      <c r="D8" s="6" t="s">
        <v>17</v>
      </c>
      <c r="E8" s="6" t="s">
        <v>20</v>
      </c>
      <c r="F8" s="26">
        <v>43362</v>
      </c>
      <c r="G8" s="22">
        <f t="shared" si="0"/>
        <v>29</v>
      </c>
      <c r="H8" s="7" t="s">
        <v>40</v>
      </c>
      <c r="I8" s="26">
        <v>43332</v>
      </c>
      <c r="J8" s="26">
        <v>43332</v>
      </c>
      <c r="K8" s="26">
        <v>43333</v>
      </c>
      <c r="L8" s="8">
        <v>1000000</v>
      </c>
      <c r="M8" s="9">
        <v>99486100</v>
      </c>
      <c r="N8" s="10">
        <v>99.486099999999993</v>
      </c>
      <c r="O8" s="13">
        <v>6.5015000000000003E-2</v>
      </c>
      <c r="P8" s="21" t="s">
        <v>19</v>
      </c>
    </row>
    <row r="9" spans="1:18" s="2" customFormat="1" x14ac:dyDescent="0.25">
      <c r="A9" s="4">
        <v>4</v>
      </c>
      <c r="B9" s="6" t="s">
        <v>42</v>
      </c>
      <c r="C9" s="6" t="s">
        <v>43</v>
      </c>
      <c r="D9" s="6" t="s">
        <v>17</v>
      </c>
      <c r="E9" s="6" t="s">
        <v>20</v>
      </c>
      <c r="F9" s="26">
        <v>43362</v>
      </c>
      <c r="G9" s="22">
        <f t="shared" si="0"/>
        <v>29</v>
      </c>
      <c r="H9" s="7" t="s">
        <v>40</v>
      </c>
      <c r="I9" s="26">
        <v>43332</v>
      </c>
      <c r="J9" s="26">
        <v>43332</v>
      </c>
      <c r="K9" s="26">
        <v>43333</v>
      </c>
      <c r="L9" s="8">
        <v>500000</v>
      </c>
      <c r="M9" s="9">
        <v>49743050</v>
      </c>
      <c r="N9" s="10">
        <v>99.486099999999993</v>
      </c>
      <c r="O9" s="13">
        <v>6.5015000000000003E-2</v>
      </c>
      <c r="P9" s="21" t="s">
        <v>19</v>
      </c>
    </row>
    <row r="10" spans="1:18" x14ac:dyDescent="0.25">
      <c r="A10" s="4">
        <v>5</v>
      </c>
      <c r="B10" s="6" t="s">
        <v>42</v>
      </c>
      <c r="C10" s="6" t="s">
        <v>43</v>
      </c>
      <c r="D10" s="6" t="s">
        <v>17</v>
      </c>
      <c r="E10" s="6" t="s">
        <v>20</v>
      </c>
      <c r="F10" s="26">
        <v>43362</v>
      </c>
      <c r="G10" s="22">
        <f t="shared" si="0"/>
        <v>29</v>
      </c>
      <c r="H10" s="7" t="s">
        <v>40</v>
      </c>
      <c r="I10" s="26">
        <v>43332</v>
      </c>
      <c r="J10" s="26">
        <v>43332</v>
      </c>
      <c r="K10" s="26">
        <v>43333</v>
      </c>
      <c r="L10" s="8">
        <v>2500000</v>
      </c>
      <c r="M10" s="9">
        <v>248715250</v>
      </c>
      <c r="N10" s="10">
        <v>99.486099999999993</v>
      </c>
      <c r="O10" s="13">
        <v>6.5015000000000003E-2</v>
      </c>
      <c r="P10" s="21" t="s">
        <v>19</v>
      </c>
    </row>
    <row r="11" spans="1:18" x14ac:dyDescent="0.25">
      <c r="A11" s="4">
        <v>6</v>
      </c>
      <c r="B11" s="6" t="s">
        <v>42</v>
      </c>
      <c r="C11" s="6" t="s">
        <v>43</v>
      </c>
      <c r="D11" s="6" t="s">
        <v>17</v>
      </c>
      <c r="E11" s="6" t="s">
        <v>20</v>
      </c>
      <c r="F11" s="26">
        <v>43362</v>
      </c>
      <c r="G11" s="22">
        <f t="shared" si="0"/>
        <v>29</v>
      </c>
      <c r="H11" s="7" t="s">
        <v>40</v>
      </c>
      <c r="I11" s="26">
        <v>43332</v>
      </c>
      <c r="J11" s="26">
        <v>43332</v>
      </c>
      <c r="K11" s="26">
        <v>43333</v>
      </c>
      <c r="L11" s="8">
        <v>500000</v>
      </c>
      <c r="M11" s="9">
        <v>49743050</v>
      </c>
      <c r="N11" s="10">
        <v>99.486099999999993</v>
      </c>
      <c r="O11" s="13">
        <v>6.5015000000000003E-2</v>
      </c>
      <c r="P11" s="21" t="s">
        <v>19</v>
      </c>
    </row>
    <row r="12" spans="1:18" s="2" customFormat="1" x14ac:dyDescent="0.25">
      <c r="A12" s="4">
        <v>7</v>
      </c>
      <c r="B12" s="6" t="s">
        <v>42</v>
      </c>
      <c r="C12" s="6" t="s">
        <v>43</v>
      </c>
      <c r="D12" s="6" t="s">
        <v>17</v>
      </c>
      <c r="E12" s="6" t="s">
        <v>20</v>
      </c>
      <c r="F12" s="26">
        <v>43362</v>
      </c>
      <c r="G12" s="22">
        <f t="shared" si="0"/>
        <v>29</v>
      </c>
      <c r="H12" s="7" t="s">
        <v>40</v>
      </c>
      <c r="I12" s="26">
        <v>43332</v>
      </c>
      <c r="J12" s="26">
        <v>43332</v>
      </c>
      <c r="K12" s="26">
        <v>43333</v>
      </c>
      <c r="L12" s="8">
        <v>1000000</v>
      </c>
      <c r="M12" s="9">
        <v>99486100</v>
      </c>
      <c r="N12" s="10">
        <v>99.486099999999993</v>
      </c>
      <c r="O12" s="13">
        <v>6.5015000000000003E-2</v>
      </c>
      <c r="P12" s="21" t="s">
        <v>19</v>
      </c>
      <c r="Q12" s="16"/>
      <c r="R12" s="11"/>
    </row>
    <row r="13" spans="1:18" s="2" customFormat="1" x14ac:dyDescent="0.25">
      <c r="A13" s="4">
        <v>8</v>
      </c>
      <c r="B13" s="6" t="s">
        <v>49</v>
      </c>
      <c r="C13" s="6" t="s">
        <v>50</v>
      </c>
      <c r="D13" s="6" t="s">
        <v>17</v>
      </c>
      <c r="E13" s="6" t="s">
        <v>20</v>
      </c>
      <c r="F13" s="26">
        <v>43419</v>
      </c>
      <c r="G13" s="22">
        <f t="shared" si="0"/>
        <v>86</v>
      </c>
      <c r="H13" s="7" t="s">
        <v>40</v>
      </c>
      <c r="I13" s="26">
        <v>43332</v>
      </c>
      <c r="J13" s="26">
        <v>43332</v>
      </c>
      <c r="K13" s="26">
        <v>43333</v>
      </c>
      <c r="L13" s="8">
        <v>1000000</v>
      </c>
      <c r="M13" s="9">
        <v>98420800</v>
      </c>
      <c r="N13" s="10">
        <v>98.4208</v>
      </c>
      <c r="O13" s="13">
        <v>6.8099999999999994E-2</v>
      </c>
      <c r="P13" s="21" t="s">
        <v>19</v>
      </c>
      <c r="Q13" s="16"/>
      <c r="R13" s="11"/>
    </row>
    <row r="14" spans="1:18" s="2" customFormat="1" x14ac:dyDescent="0.25">
      <c r="A14" s="4">
        <v>9</v>
      </c>
      <c r="B14" s="6" t="s">
        <v>49</v>
      </c>
      <c r="C14" s="6" t="s">
        <v>50</v>
      </c>
      <c r="D14" s="6" t="s">
        <v>17</v>
      </c>
      <c r="E14" s="6" t="s">
        <v>20</v>
      </c>
      <c r="F14" s="26">
        <v>43419</v>
      </c>
      <c r="G14" s="22">
        <f t="shared" si="0"/>
        <v>86</v>
      </c>
      <c r="H14" s="7" t="s">
        <v>40</v>
      </c>
      <c r="I14" s="26">
        <v>43332</v>
      </c>
      <c r="J14" s="26">
        <v>43332</v>
      </c>
      <c r="K14" s="26">
        <v>43333</v>
      </c>
      <c r="L14" s="8">
        <v>500000</v>
      </c>
      <c r="M14" s="9">
        <v>49210100</v>
      </c>
      <c r="N14" s="10">
        <v>98.420199999999994</v>
      </c>
      <c r="O14" s="13">
        <v>6.8125999999999992E-2</v>
      </c>
      <c r="P14" s="21" t="s">
        <v>19</v>
      </c>
      <c r="Q14" s="16"/>
      <c r="R14" s="11"/>
    </row>
    <row r="15" spans="1:18" s="2" customFormat="1" x14ac:dyDescent="0.25">
      <c r="A15" s="4">
        <v>10</v>
      </c>
      <c r="B15" s="6" t="s">
        <v>49</v>
      </c>
      <c r="C15" s="6" t="s">
        <v>50</v>
      </c>
      <c r="D15" s="6" t="s">
        <v>17</v>
      </c>
      <c r="E15" s="6" t="s">
        <v>20</v>
      </c>
      <c r="F15" s="26">
        <v>43419</v>
      </c>
      <c r="G15" s="22">
        <f t="shared" si="0"/>
        <v>86</v>
      </c>
      <c r="H15" s="7" t="s">
        <v>40</v>
      </c>
      <c r="I15" s="26">
        <v>43332</v>
      </c>
      <c r="J15" s="26">
        <v>43332</v>
      </c>
      <c r="K15" s="26">
        <v>43333</v>
      </c>
      <c r="L15" s="8">
        <v>1500000</v>
      </c>
      <c r="M15" s="9">
        <v>147632850</v>
      </c>
      <c r="N15" s="10">
        <v>98.421899999999994</v>
      </c>
      <c r="O15" s="13">
        <v>6.8051E-2</v>
      </c>
      <c r="P15" s="21" t="s">
        <v>19</v>
      </c>
      <c r="Q15" s="16"/>
      <c r="R15" s="11"/>
    </row>
    <row r="16" spans="1:18" s="2" customFormat="1" x14ac:dyDescent="0.25">
      <c r="A16" s="4">
        <v>11</v>
      </c>
      <c r="B16" s="6" t="s">
        <v>49</v>
      </c>
      <c r="C16" s="6" t="s">
        <v>50</v>
      </c>
      <c r="D16" s="6" t="s">
        <v>17</v>
      </c>
      <c r="E16" s="6" t="s">
        <v>20</v>
      </c>
      <c r="F16" s="26">
        <v>43419</v>
      </c>
      <c r="G16" s="22">
        <f t="shared" si="0"/>
        <v>86</v>
      </c>
      <c r="H16" s="7" t="s">
        <v>40</v>
      </c>
      <c r="I16" s="26">
        <v>43332</v>
      </c>
      <c r="J16" s="26">
        <v>43332</v>
      </c>
      <c r="K16" s="26">
        <v>43333</v>
      </c>
      <c r="L16" s="8">
        <v>500000</v>
      </c>
      <c r="M16" s="9">
        <v>49211550</v>
      </c>
      <c r="N16" s="10">
        <v>98.423100000000005</v>
      </c>
      <c r="O16" s="13">
        <v>6.7999000000000004E-2</v>
      </c>
      <c r="P16" s="21" t="s">
        <v>19</v>
      </c>
      <c r="Q16" s="16"/>
      <c r="R16" s="11"/>
    </row>
    <row r="17" spans="1:18" s="2" customFormat="1" x14ac:dyDescent="0.25">
      <c r="A17" s="4">
        <v>12</v>
      </c>
      <c r="B17" s="6" t="s">
        <v>49</v>
      </c>
      <c r="C17" s="6" t="s">
        <v>50</v>
      </c>
      <c r="D17" s="6" t="s">
        <v>17</v>
      </c>
      <c r="E17" s="6" t="s">
        <v>20</v>
      </c>
      <c r="F17" s="26">
        <v>43419</v>
      </c>
      <c r="G17" s="22">
        <f t="shared" si="0"/>
        <v>86</v>
      </c>
      <c r="H17" s="7" t="s">
        <v>40</v>
      </c>
      <c r="I17" s="26">
        <v>43332</v>
      </c>
      <c r="J17" s="26">
        <v>43332</v>
      </c>
      <c r="K17" s="26">
        <v>43333</v>
      </c>
      <c r="L17" s="8">
        <v>5000000</v>
      </c>
      <c r="M17" s="9">
        <v>492115500</v>
      </c>
      <c r="N17" s="10">
        <v>98.423100000000005</v>
      </c>
      <c r="O17" s="13">
        <v>6.7999000000000004E-2</v>
      </c>
      <c r="P17" s="21" t="s">
        <v>19</v>
      </c>
      <c r="Q17" s="16"/>
      <c r="R17" s="11"/>
    </row>
    <row r="18" spans="1:18" s="2" customFormat="1" x14ac:dyDescent="0.25">
      <c r="A18" s="4">
        <v>13</v>
      </c>
      <c r="B18" s="6" t="s">
        <v>59</v>
      </c>
      <c r="C18" s="6" t="s">
        <v>74</v>
      </c>
      <c r="D18" s="6" t="s">
        <v>17</v>
      </c>
      <c r="E18" s="6" t="s">
        <v>24</v>
      </c>
      <c r="F18" s="26">
        <v>43335</v>
      </c>
      <c r="G18" s="22">
        <f t="shared" ref="G18:G42" si="1">+F18-$F$3</f>
        <v>2</v>
      </c>
      <c r="H18" s="7" t="s">
        <v>39</v>
      </c>
      <c r="I18" s="26">
        <v>43333</v>
      </c>
      <c r="J18" s="26">
        <v>43333</v>
      </c>
      <c r="K18" s="26">
        <v>43333</v>
      </c>
      <c r="L18" s="8">
        <v>550227847</v>
      </c>
      <c r="M18" s="9">
        <v>550032885.25999999</v>
      </c>
      <c r="N18" s="10">
        <v>99.964567090000003</v>
      </c>
      <c r="O18" s="13">
        <v>6.46879816E-2</v>
      </c>
      <c r="P18" s="21" t="s">
        <v>19</v>
      </c>
      <c r="Q18" s="16"/>
      <c r="R18" s="11"/>
    </row>
    <row r="19" spans="1:18" s="2" customFormat="1" x14ac:dyDescent="0.25">
      <c r="A19" s="4">
        <v>14</v>
      </c>
      <c r="B19" s="6" t="s">
        <v>59</v>
      </c>
      <c r="C19" s="6" t="s">
        <v>74</v>
      </c>
      <c r="D19" s="6" t="s">
        <v>17</v>
      </c>
      <c r="E19" s="6" t="s">
        <v>36</v>
      </c>
      <c r="F19" s="26">
        <v>43335</v>
      </c>
      <c r="G19" s="22">
        <f t="shared" si="1"/>
        <v>2</v>
      </c>
      <c r="H19" s="7" t="s">
        <v>39</v>
      </c>
      <c r="I19" s="26">
        <v>43333</v>
      </c>
      <c r="J19" s="26">
        <v>43333</v>
      </c>
      <c r="K19" s="26">
        <v>43333</v>
      </c>
      <c r="L19" s="8">
        <v>10010903</v>
      </c>
      <c r="M19" s="9">
        <v>10007355.85</v>
      </c>
      <c r="N19" s="10">
        <v>99.964567090000003</v>
      </c>
      <c r="O19" s="13">
        <v>6.46879816E-2</v>
      </c>
      <c r="P19" s="21" t="s">
        <v>19</v>
      </c>
      <c r="Q19" s="16"/>
      <c r="R19" s="11"/>
    </row>
    <row r="20" spans="1:18" s="2" customFormat="1" x14ac:dyDescent="0.25">
      <c r="A20" s="4">
        <v>15</v>
      </c>
      <c r="B20" s="6" t="s">
        <v>59</v>
      </c>
      <c r="C20" s="6" t="s">
        <v>74</v>
      </c>
      <c r="D20" s="6" t="s">
        <v>17</v>
      </c>
      <c r="E20" s="6" t="s">
        <v>18</v>
      </c>
      <c r="F20" s="26">
        <v>43335</v>
      </c>
      <c r="G20" s="22">
        <f t="shared" si="1"/>
        <v>2</v>
      </c>
      <c r="H20" s="7" t="s">
        <v>39</v>
      </c>
      <c r="I20" s="26">
        <v>43333</v>
      </c>
      <c r="J20" s="26">
        <v>43333</v>
      </c>
      <c r="K20" s="26">
        <v>43333</v>
      </c>
      <c r="L20" s="8">
        <v>3747750</v>
      </c>
      <c r="M20" s="9">
        <v>3746422.06</v>
      </c>
      <c r="N20" s="10">
        <v>99.964567090000003</v>
      </c>
      <c r="O20" s="13">
        <v>6.46879816E-2</v>
      </c>
      <c r="P20" s="21" t="s">
        <v>19</v>
      </c>
      <c r="Q20" s="16"/>
      <c r="R20" s="11"/>
    </row>
    <row r="21" spans="1:18" s="2" customFormat="1" x14ac:dyDescent="0.25">
      <c r="A21" s="4">
        <v>16</v>
      </c>
      <c r="B21" s="6" t="s">
        <v>60</v>
      </c>
      <c r="C21" s="6" t="s">
        <v>61</v>
      </c>
      <c r="D21" s="6" t="s">
        <v>17</v>
      </c>
      <c r="E21" s="6" t="s">
        <v>18</v>
      </c>
      <c r="F21" s="26">
        <v>44291</v>
      </c>
      <c r="G21" s="22">
        <f t="shared" si="1"/>
        <v>958</v>
      </c>
      <c r="H21" s="7" t="s">
        <v>39</v>
      </c>
      <c r="I21" s="26">
        <v>43333</v>
      </c>
      <c r="J21" s="26">
        <v>43333</v>
      </c>
      <c r="K21" s="26">
        <v>43333</v>
      </c>
      <c r="L21" s="8">
        <v>50000</v>
      </c>
      <c r="M21" s="9">
        <v>5088589.93</v>
      </c>
      <c r="N21" s="10">
        <v>98.558099999999996</v>
      </c>
      <c r="O21" s="13">
        <v>9.1041000000000011E-2</v>
      </c>
      <c r="P21" s="21" t="s">
        <v>46</v>
      </c>
      <c r="Q21" s="16"/>
      <c r="R21" s="11"/>
    </row>
    <row r="22" spans="1:18" s="2" customFormat="1" x14ac:dyDescent="0.25">
      <c r="A22" s="4">
        <v>17</v>
      </c>
      <c r="B22" s="6" t="s">
        <v>59</v>
      </c>
      <c r="C22" s="6" t="s">
        <v>74</v>
      </c>
      <c r="D22" s="6" t="s">
        <v>17</v>
      </c>
      <c r="E22" s="6" t="s">
        <v>26</v>
      </c>
      <c r="F22" s="26">
        <v>43335</v>
      </c>
      <c r="G22" s="22">
        <f t="shared" si="1"/>
        <v>2</v>
      </c>
      <c r="H22" s="7" t="s">
        <v>39</v>
      </c>
      <c r="I22" s="26">
        <v>43333</v>
      </c>
      <c r="J22" s="26">
        <v>43333</v>
      </c>
      <c r="K22" s="26">
        <v>43333</v>
      </c>
      <c r="L22" s="8">
        <v>28440294</v>
      </c>
      <c r="M22" s="9">
        <v>28430216.780000001</v>
      </c>
      <c r="N22" s="10">
        <v>99.964567090000003</v>
      </c>
      <c r="O22" s="13">
        <v>6.46879816E-2</v>
      </c>
      <c r="P22" s="21" t="s">
        <v>19</v>
      </c>
      <c r="Q22" s="16"/>
      <c r="R22" s="11"/>
    </row>
    <row r="23" spans="1:18" s="2" customFormat="1" x14ac:dyDescent="0.25">
      <c r="A23" s="4">
        <v>18</v>
      </c>
      <c r="B23" s="6" t="s">
        <v>59</v>
      </c>
      <c r="C23" s="6" t="s">
        <v>74</v>
      </c>
      <c r="D23" s="6" t="s">
        <v>17</v>
      </c>
      <c r="E23" s="6" t="s">
        <v>27</v>
      </c>
      <c r="F23" s="26">
        <v>43335</v>
      </c>
      <c r="G23" s="22">
        <f t="shared" si="1"/>
        <v>2</v>
      </c>
      <c r="H23" s="7" t="s">
        <v>39</v>
      </c>
      <c r="I23" s="26">
        <v>43333</v>
      </c>
      <c r="J23" s="26">
        <v>43333</v>
      </c>
      <c r="K23" s="26">
        <v>43333</v>
      </c>
      <c r="L23" s="8">
        <v>459802339</v>
      </c>
      <c r="M23" s="9">
        <v>459639417.64999998</v>
      </c>
      <c r="N23" s="10">
        <v>99.964567090000003</v>
      </c>
      <c r="O23" s="13">
        <v>6.46879816E-2</v>
      </c>
      <c r="P23" s="21" t="s">
        <v>19</v>
      </c>
      <c r="Q23" s="16"/>
      <c r="R23" s="11"/>
    </row>
    <row r="24" spans="1:18" s="2" customFormat="1" x14ac:dyDescent="0.25">
      <c r="A24" s="4">
        <v>19</v>
      </c>
      <c r="B24" s="6" t="s">
        <v>59</v>
      </c>
      <c r="C24" s="6" t="s">
        <v>74</v>
      </c>
      <c r="D24" s="6" t="s">
        <v>17</v>
      </c>
      <c r="E24" s="6" t="s">
        <v>21</v>
      </c>
      <c r="F24" s="26">
        <v>43335</v>
      </c>
      <c r="G24" s="22">
        <f t="shared" si="1"/>
        <v>2</v>
      </c>
      <c r="H24" s="7" t="s">
        <v>39</v>
      </c>
      <c r="I24" s="26">
        <v>43333</v>
      </c>
      <c r="J24" s="26">
        <v>43333</v>
      </c>
      <c r="K24" s="26">
        <v>43333</v>
      </c>
      <c r="L24" s="8">
        <v>5935556</v>
      </c>
      <c r="M24" s="9">
        <v>5933452.8600000003</v>
      </c>
      <c r="N24" s="10">
        <v>99.964567090000003</v>
      </c>
      <c r="O24" s="13">
        <v>6.46879816E-2</v>
      </c>
      <c r="P24" s="21" t="s">
        <v>19</v>
      </c>
      <c r="Q24" s="16"/>
      <c r="R24" s="11"/>
    </row>
    <row r="25" spans="1:18" s="2" customFormat="1" x14ac:dyDescent="0.25">
      <c r="A25" s="4">
        <v>20</v>
      </c>
      <c r="B25" s="6" t="s">
        <v>59</v>
      </c>
      <c r="C25" s="6" t="s">
        <v>74</v>
      </c>
      <c r="D25" s="6" t="s">
        <v>17</v>
      </c>
      <c r="E25" s="6" t="s">
        <v>25</v>
      </c>
      <c r="F25" s="26">
        <v>43335</v>
      </c>
      <c r="G25" s="22">
        <f t="shared" si="1"/>
        <v>2</v>
      </c>
      <c r="H25" s="7" t="s">
        <v>39</v>
      </c>
      <c r="I25" s="26">
        <v>43333</v>
      </c>
      <c r="J25" s="26">
        <v>43333</v>
      </c>
      <c r="K25" s="26">
        <v>43333</v>
      </c>
      <c r="L25" s="8">
        <v>142723</v>
      </c>
      <c r="M25" s="9">
        <v>142672.43</v>
      </c>
      <c r="N25" s="10">
        <v>99.964567090000003</v>
      </c>
      <c r="O25" s="13">
        <v>6.46879816E-2</v>
      </c>
      <c r="P25" s="21" t="s">
        <v>19</v>
      </c>
      <c r="Q25" s="16"/>
      <c r="R25" s="11"/>
    </row>
    <row r="26" spans="1:18" s="2" customFormat="1" x14ac:dyDescent="0.25">
      <c r="A26" s="4">
        <v>21</v>
      </c>
      <c r="B26" s="6" t="s">
        <v>59</v>
      </c>
      <c r="C26" s="6" t="s">
        <v>74</v>
      </c>
      <c r="D26" s="6" t="s">
        <v>17</v>
      </c>
      <c r="E26" s="6" t="s">
        <v>41</v>
      </c>
      <c r="F26" s="26">
        <v>43335</v>
      </c>
      <c r="G26" s="22">
        <f t="shared" si="1"/>
        <v>2</v>
      </c>
      <c r="H26" s="7" t="s">
        <v>39</v>
      </c>
      <c r="I26" s="26">
        <v>43333</v>
      </c>
      <c r="J26" s="26">
        <v>43333</v>
      </c>
      <c r="K26" s="26">
        <v>43333</v>
      </c>
      <c r="L26" s="8">
        <v>1022354671</v>
      </c>
      <c r="M26" s="9">
        <v>1021992420.99</v>
      </c>
      <c r="N26" s="10">
        <v>99.964567090000003</v>
      </c>
      <c r="O26" s="13">
        <v>6.46879816E-2</v>
      </c>
      <c r="P26" s="21" t="s">
        <v>19</v>
      </c>
      <c r="Q26" s="16"/>
      <c r="R26" s="11"/>
    </row>
    <row r="27" spans="1:18" s="2" customFormat="1" x14ac:dyDescent="0.25">
      <c r="A27" s="4">
        <v>22</v>
      </c>
      <c r="B27" s="6" t="s">
        <v>59</v>
      </c>
      <c r="C27" s="6" t="s">
        <v>74</v>
      </c>
      <c r="D27" s="6" t="s">
        <v>17</v>
      </c>
      <c r="E27" s="6" t="s">
        <v>23</v>
      </c>
      <c r="F27" s="26">
        <v>43335</v>
      </c>
      <c r="G27" s="22">
        <f t="shared" si="1"/>
        <v>2</v>
      </c>
      <c r="H27" s="7" t="s">
        <v>39</v>
      </c>
      <c r="I27" s="26">
        <v>43333</v>
      </c>
      <c r="J27" s="26">
        <v>43333</v>
      </c>
      <c r="K27" s="26">
        <v>43333</v>
      </c>
      <c r="L27" s="8">
        <v>15465420</v>
      </c>
      <c r="M27" s="9">
        <v>15459940.15</v>
      </c>
      <c r="N27" s="10">
        <v>99.964567090000003</v>
      </c>
      <c r="O27" s="13">
        <v>6.46879816E-2</v>
      </c>
      <c r="P27" s="21" t="s">
        <v>19</v>
      </c>
      <c r="Q27" s="16"/>
      <c r="R27" s="11"/>
    </row>
    <row r="28" spans="1:18" s="2" customFormat="1" x14ac:dyDescent="0.25">
      <c r="A28" s="4">
        <v>23</v>
      </c>
      <c r="B28" s="6" t="s">
        <v>59</v>
      </c>
      <c r="C28" s="6" t="s">
        <v>74</v>
      </c>
      <c r="D28" s="6" t="s">
        <v>17</v>
      </c>
      <c r="E28" s="6" t="s">
        <v>52</v>
      </c>
      <c r="F28" s="26">
        <v>43335</v>
      </c>
      <c r="G28" s="22">
        <f t="shared" si="1"/>
        <v>2</v>
      </c>
      <c r="H28" s="7" t="s">
        <v>39</v>
      </c>
      <c r="I28" s="26">
        <v>43333</v>
      </c>
      <c r="J28" s="26">
        <v>43333</v>
      </c>
      <c r="K28" s="26">
        <v>43333</v>
      </c>
      <c r="L28" s="8">
        <v>1700481417</v>
      </c>
      <c r="M28" s="9">
        <v>1699878886.95</v>
      </c>
      <c r="N28" s="10">
        <v>99.964567090000003</v>
      </c>
      <c r="O28" s="13">
        <v>6.46879816E-2</v>
      </c>
      <c r="P28" s="21" t="s">
        <v>19</v>
      </c>
      <c r="Q28" s="16"/>
      <c r="R28" s="11"/>
    </row>
    <row r="29" spans="1:18" s="2" customFormat="1" x14ac:dyDescent="0.25">
      <c r="A29" s="4">
        <v>24</v>
      </c>
      <c r="B29" s="6" t="s">
        <v>59</v>
      </c>
      <c r="C29" s="6" t="s">
        <v>74</v>
      </c>
      <c r="D29" s="6" t="s">
        <v>17</v>
      </c>
      <c r="E29" s="6" t="s">
        <v>28</v>
      </c>
      <c r="F29" s="26">
        <v>43335</v>
      </c>
      <c r="G29" s="22">
        <f t="shared" si="1"/>
        <v>2</v>
      </c>
      <c r="H29" s="7" t="s">
        <v>39</v>
      </c>
      <c r="I29" s="26">
        <v>43333</v>
      </c>
      <c r="J29" s="26">
        <v>43333</v>
      </c>
      <c r="K29" s="26">
        <v>43333</v>
      </c>
      <c r="L29" s="8">
        <v>5964462</v>
      </c>
      <c r="M29" s="9">
        <v>5962348.6200000001</v>
      </c>
      <c r="N29" s="10">
        <v>99.964567090000003</v>
      </c>
      <c r="O29" s="13">
        <v>6.46879816E-2</v>
      </c>
      <c r="P29" s="21" t="s">
        <v>19</v>
      </c>
      <c r="Q29" s="16"/>
      <c r="R29" s="11"/>
    </row>
    <row r="30" spans="1:18" s="2" customFormat="1" x14ac:dyDescent="0.25">
      <c r="A30" s="4">
        <v>25</v>
      </c>
      <c r="B30" s="6" t="s">
        <v>59</v>
      </c>
      <c r="C30" s="6" t="s">
        <v>74</v>
      </c>
      <c r="D30" s="6" t="s">
        <v>17</v>
      </c>
      <c r="E30" s="6" t="s">
        <v>20</v>
      </c>
      <c r="F30" s="26">
        <v>43335</v>
      </c>
      <c r="G30" s="22">
        <f t="shared" si="1"/>
        <v>2</v>
      </c>
      <c r="H30" s="7" t="s">
        <v>39</v>
      </c>
      <c r="I30" s="26">
        <v>43333</v>
      </c>
      <c r="J30" s="26">
        <v>43333</v>
      </c>
      <c r="K30" s="26">
        <v>43333</v>
      </c>
      <c r="L30" s="8">
        <v>3534563809</v>
      </c>
      <c r="M30" s="9">
        <v>3533311410.1900001</v>
      </c>
      <c r="N30" s="10">
        <v>99.964567090000003</v>
      </c>
      <c r="O30" s="13">
        <v>6.46879816E-2</v>
      </c>
      <c r="P30" s="21" t="s">
        <v>19</v>
      </c>
      <c r="Q30" s="16"/>
      <c r="R30" s="11"/>
    </row>
    <row r="31" spans="1:18" s="2" customFormat="1" x14ac:dyDescent="0.25">
      <c r="A31" s="4">
        <v>26</v>
      </c>
      <c r="B31" s="6" t="s">
        <v>59</v>
      </c>
      <c r="C31" s="6" t="s">
        <v>74</v>
      </c>
      <c r="D31" s="6" t="s">
        <v>17</v>
      </c>
      <c r="E31" s="6" t="s">
        <v>29</v>
      </c>
      <c r="F31" s="26">
        <v>43335</v>
      </c>
      <c r="G31" s="22">
        <f t="shared" si="1"/>
        <v>2</v>
      </c>
      <c r="H31" s="7" t="s">
        <v>39</v>
      </c>
      <c r="I31" s="26">
        <v>43333</v>
      </c>
      <c r="J31" s="26">
        <v>43333</v>
      </c>
      <c r="K31" s="26">
        <v>43333</v>
      </c>
      <c r="L31" s="8">
        <v>319678109</v>
      </c>
      <c r="M31" s="9">
        <v>319564837.74000001</v>
      </c>
      <c r="N31" s="10">
        <v>99.964567090000003</v>
      </c>
      <c r="O31" s="13">
        <v>6.46879816E-2</v>
      </c>
      <c r="P31" s="21" t="s">
        <v>19</v>
      </c>
      <c r="Q31" s="16"/>
      <c r="R31" s="11"/>
    </row>
    <row r="32" spans="1:18" s="2" customFormat="1" x14ac:dyDescent="0.25">
      <c r="A32" s="4">
        <v>27</v>
      </c>
      <c r="B32" s="6" t="s">
        <v>59</v>
      </c>
      <c r="C32" s="6" t="s">
        <v>74</v>
      </c>
      <c r="D32" s="6" t="s">
        <v>17</v>
      </c>
      <c r="E32" s="6" t="s">
        <v>37</v>
      </c>
      <c r="F32" s="26">
        <v>43335</v>
      </c>
      <c r="G32" s="22">
        <f t="shared" si="1"/>
        <v>2</v>
      </c>
      <c r="H32" s="7" t="s">
        <v>39</v>
      </c>
      <c r="I32" s="26">
        <v>43333</v>
      </c>
      <c r="J32" s="26">
        <v>43333</v>
      </c>
      <c r="K32" s="26">
        <v>43333</v>
      </c>
      <c r="L32" s="8">
        <v>3303058</v>
      </c>
      <c r="M32" s="9">
        <v>3301887.63</v>
      </c>
      <c r="N32" s="10">
        <v>99.964567090000003</v>
      </c>
      <c r="O32" s="13">
        <v>6.46879816E-2</v>
      </c>
      <c r="P32" s="21" t="s">
        <v>19</v>
      </c>
      <c r="Q32" s="16"/>
      <c r="R32" s="11"/>
    </row>
    <row r="33" spans="1:18" s="2" customFormat="1" x14ac:dyDescent="0.25">
      <c r="A33" s="4">
        <v>28</v>
      </c>
      <c r="B33" s="6" t="s">
        <v>59</v>
      </c>
      <c r="C33" s="6" t="s">
        <v>74</v>
      </c>
      <c r="D33" s="6" t="s">
        <v>17</v>
      </c>
      <c r="E33" s="6" t="s">
        <v>30</v>
      </c>
      <c r="F33" s="26">
        <v>43335</v>
      </c>
      <c r="G33" s="22">
        <f t="shared" si="1"/>
        <v>2</v>
      </c>
      <c r="H33" s="7" t="s">
        <v>39</v>
      </c>
      <c r="I33" s="26">
        <v>43333</v>
      </c>
      <c r="J33" s="26">
        <v>43333</v>
      </c>
      <c r="K33" s="26">
        <v>43333</v>
      </c>
      <c r="L33" s="8">
        <v>6116510</v>
      </c>
      <c r="M33" s="9">
        <v>6114342.7400000002</v>
      </c>
      <c r="N33" s="10">
        <v>99.964567090000003</v>
      </c>
      <c r="O33" s="13">
        <v>6.46879816E-2</v>
      </c>
      <c r="P33" s="21" t="s">
        <v>19</v>
      </c>
      <c r="Q33" s="16"/>
      <c r="R33" s="11"/>
    </row>
    <row r="34" spans="1:18" s="2" customFormat="1" x14ac:dyDescent="0.25">
      <c r="A34" s="4">
        <v>29</v>
      </c>
      <c r="B34" s="6" t="s">
        <v>59</v>
      </c>
      <c r="C34" s="6" t="s">
        <v>74</v>
      </c>
      <c r="D34" s="6" t="s">
        <v>17</v>
      </c>
      <c r="E34" s="6" t="s">
        <v>38</v>
      </c>
      <c r="F34" s="26">
        <v>43335</v>
      </c>
      <c r="G34" s="22">
        <f t="shared" si="1"/>
        <v>2</v>
      </c>
      <c r="H34" s="7" t="s">
        <v>39</v>
      </c>
      <c r="I34" s="26">
        <v>43333</v>
      </c>
      <c r="J34" s="26">
        <v>43333</v>
      </c>
      <c r="K34" s="26">
        <v>43333</v>
      </c>
      <c r="L34" s="8">
        <v>23364209</v>
      </c>
      <c r="M34" s="9">
        <v>23355930.379999999</v>
      </c>
      <c r="N34" s="10">
        <v>99.964567090000003</v>
      </c>
      <c r="O34" s="13">
        <v>6.46879816E-2</v>
      </c>
      <c r="P34" s="21" t="s">
        <v>19</v>
      </c>
      <c r="Q34" s="16"/>
      <c r="R34" s="11"/>
    </row>
    <row r="35" spans="1:18" s="2" customFormat="1" x14ac:dyDescent="0.25">
      <c r="A35" s="4">
        <v>30</v>
      </c>
      <c r="B35" s="6" t="s">
        <v>59</v>
      </c>
      <c r="C35" s="6" t="s">
        <v>74</v>
      </c>
      <c r="D35" s="6" t="s">
        <v>17</v>
      </c>
      <c r="E35" s="6" t="s">
        <v>34</v>
      </c>
      <c r="F35" s="26">
        <v>43335</v>
      </c>
      <c r="G35" s="22">
        <f t="shared" si="1"/>
        <v>2</v>
      </c>
      <c r="H35" s="7" t="s">
        <v>39</v>
      </c>
      <c r="I35" s="26">
        <v>43333</v>
      </c>
      <c r="J35" s="26">
        <v>43333</v>
      </c>
      <c r="K35" s="26">
        <v>43333</v>
      </c>
      <c r="L35" s="8">
        <v>33386758</v>
      </c>
      <c r="M35" s="9">
        <v>33374928.100000001</v>
      </c>
      <c r="N35" s="10">
        <v>99.964567090000003</v>
      </c>
      <c r="O35" s="13">
        <v>6.46879816E-2</v>
      </c>
      <c r="P35" s="21" t="s">
        <v>19</v>
      </c>
      <c r="Q35" s="16"/>
      <c r="R35" s="11"/>
    </row>
    <row r="36" spans="1:18" s="2" customFormat="1" x14ac:dyDescent="0.25">
      <c r="A36" s="4">
        <v>31</v>
      </c>
      <c r="B36" s="6" t="s">
        <v>59</v>
      </c>
      <c r="C36" s="6" t="s">
        <v>74</v>
      </c>
      <c r="D36" s="6" t="s">
        <v>17</v>
      </c>
      <c r="E36" s="6" t="s">
        <v>32</v>
      </c>
      <c r="F36" s="26">
        <v>43335</v>
      </c>
      <c r="G36" s="22">
        <f t="shared" si="1"/>
        <v>2</v>
      </c>
      <c r="H36" s="7" t="s">
        <v>39</v>
      </c>
      <c r="I36" s="26">
        <v>43333</v>
      </c>
      <c r="J36" s="26">
        <v>43333</v>
      </c>
      <c r="K36" s="26">
        <v>43333</v>
      </c>
      <c r="L36" s="8">
        <v>11758688</v>
      </c>
      <c r="M36" s="9">
        <v>11754521.550000001</v>
      </c>
      <c r="N36" s="10">
        <v>99.964567090000003</v>
      </c>
      <c r="O36" s="13">
        <v>6.46879816E-2</v>
      </c>
      <c r="P36" s="21" t="s">
        <v>19</v>
      </c>
      <c r="Q36" s="16"/>
      <c r="R36" s="11"/>
    </row>
    <row r="37" spans="1:18" s="2" customFormat="1" x14ac:dyDescent="0.25">
      <c r="A37" s="4">
        <v>32</v>
      </c>
      <c r="B37" s="6" t="s">
        <v>62</v>
      </c>
      <c r="C37" s="6" t="s">
        <v>63</v>
      </c>
      <c r="D37" s="6" t="s">
        <v>17</v>
      </c>
      <c r="E37" s="6" t="s">
        <v>32</v>
      </c>
      <c r="F37" s="26">
        <v>44462</v>
      </c>
      <c r="G37" s="22">
        <f t="shared" si="1"/>
        <v>1129</v>
      </c>
      <c r="H37" s="7" t="s">
        <v>39</v>
      </c>
      <c r="I37" s="26">
        <v>43333</v>
      </c>
      <c r="J37" s="26">
        <v>43333</v>
      </c>
      <c r="K37" s="26">
        <v>43333</v>
      </c>
      <c r="L37" s="8">
        <v>200000</v>
      </c>
      <c r="M37" s="9">
        <v>21750724.109999999</v>
      </c>
      <c r="N37" s="10">
        <v>100.1671</v>
      </c>
      <c r="O37" s="13">
        <v>9.3615999999999991E-2</v>
      </c>
      <c r="P37" s="21" t="s">
        <v>46</v>
      </c>
      <c r="Q37" s="16"/>
      <c r="R37" s="11"/>
    </row>
    <row r="38" spans="1:18" s="2" customFormat="1" x14ac:dyDescent="0.25">
      <c r="A38" s="4">
        <v>33</v>
      </c>
      <c r="B38" s="6" t="s">
        <v>59</v>
      </c>
      <c r="C38" s="6" t="s">
        <v>74</v>
      </c>
      <c r="D38" s="6" t="s">
        <v>17</v>
      </c>
      <c r="E38" s="6" t="s">
        <v>31</v>
      </c>
      <c r="F38" s="26">
        <v>43335</v>
      </c>
      <c r="G38" s="22">
        <f t="shared" si="1"/>
        <v>2</v>
      </c>
      <c r="H38" s="7" t="s">
        <v>39</v>
      </c>
      <c r="I38" s="26">
        <v>43333</v>
      </c>
      <c r="J38" s="26">
        <v>43333</v>
      </c>
      <c r="K38" s="26">
        <v>43333</v>
      </c>
      <c r="L38" s="8">
        <v>302338698</v>
      </c>
      <c r="M38" s="9">
        <v>302231570.60000002</v>
      </c>
      <c r="N38" s="10">
        <v>99.964567090000003</v>
      </c>
      <c r="O38" s="13">
        <v>6.46879816E-2</v>
      </c>
      <c r="P38" s="21" t="s">
        <v>19</v>
      </c>
      <c r="Q38" s="16"/>
      <c r="R38" s="11"/>
    </row>
    <row r="39" spans="1:18" s="2" customFormat="1" x14ac:dyDescent="0.25">
      <c r="A39" s="4">
        <v>34</v>
      </c>
      <c r="B39" s="6" t="s">
        <v>59</v>
      </c>
      <c r="C39" s="6" t="s">
        <v>74</v>
      </c>
      <c r="D39" s="6" t="s">
        <v>17</v>
      </c>
      <c r="E39" s="6" t="s">
        <v>33</v>
      </c>
      <c r="F39" s="26">
        <v>43335</v>
      </c>
      <c r="G39" s="22">
        <f t="shared" si="1"/>
        <v>2</v>
      </c>
      <c r="H39" s="7" t="s">
        <v>39</v>
      </c>
      <c r="I39" s="26">
        <v>43333</v>
      </c>
      <c r="J39" s="26">
        <v>43333</v>
      </c>
      <c r="K39" s="26">
        <v>43333</v>
      </c>
      <c r="L39" s="8">
        <v>4912041</v>
      </c>
      <c r="M39" s="9">
        <v>4910300.5199999996</v>
      </c>
      <c r="N39" s="10">
        <v>99.964567090000003</v>
      </c>
      <c r="O39" s="13">
        <v>6.46879816E-2</v>
      </c>
      <c r="P39" s="21" t="s">
        <v>19</v>
      </c>
      <c r="Q39" s="16"/>
      <c r="R39" s="11"/>
    </row>
    <row r="40" spans="1:18" s="2" customFormat="1" x14ac:dyDescent="0.25">
      <c r="A40" s="4">
        <v>35</v>
      </c>
      <c r="B40" s="6" t="s">
        <v>59</v>
      </c>
      <c r="C40" s="6" t="s">
        <v>74</v>
      </c>
      <c r="D40" s="6" t="s">
        <v>17</v>
      </c>
      <c r="E40" s="6" t="s">
        <v>22</v>
      </c>
      <c r="F40" s="26">
        <v>43335</v>
      </c>
      <c r="G40" s="22">
        <f t="shared" si="1"/>
        <v>2</v>
      </c>
      <c r="H40" s="7" t="s">
        <v>39</v>
      </c>
      <c r="I40" s="26">
        <v>43333</v>
      </c>
      <c r="J40" s="26">
        <v>43333</v>
      </c>
      <c r="K40" s="26">
        <v>43333</v>
      </c>
      <c r="L40" s="8">
        <v>457504738</v>
      </c>
      <c r="M40" s="9">
        <v>457342630.75999999</v>
      </c>
      <c r="N40" s="10">
        <v>99.964567090000003</v>
      </c>
      <c r="O40" s="13">
        <v>6.46879816E-2</v>
      </c>
      <c r="P40" s="21" t="s">
        <v>19</v>
      </c>
      <c r="Q40" s="16"/>
      <c r="R40" s="11"/>
    </row>
    <row r="41" spans="1:18" s="2" customFormat="1" x14ac:dyDescent="0.25">
      <c r="A41" s="4">
        <v>36</v>
      </c>
      <c r="B41" s="6" t="s">
        <v>62</v>
      </c>
      <c r="C41" s="6" t="s">
        <v>63</v>
      </c>
      <c r="D41" s="6" t="s">
        <v>17</v>
      </c>
      <c r="E41" s="6" t="s">
        <v>22</v>
      </c>
      <c r="F41" s="26">
        <v>44462</v>
      </c>
      <c r="G41" s="22">
        <f t="shared" si="1"/>
        <v>1129</v>
      </c>
      <c r="H41" s="7" t="s">
        <v>39</v>
      </c>
      <c r="I41" s="26">
        <v>43333</v>
      </c>
      <c r="J41" s="26">
        <v>43333</v>
      </c>
      <c r="K41" s="26">
        <v>43333</v>
      </c>
      <c r="L41" s="8">
        <v>200000</v>
      </c>
      <c r="M41" s="9">
        <v>21750724.109999999</v>
      </c>
      <c r="N41" s="10">
        <v>100.1671</v>
      </c>
      <c r="O41" s="13">
        <v>9.3615999999999991E-2</v>
      </c>
      <c r="P41" s="21" t="s">
        <v>46</v>
      </c>
      <c r="Q41" s="16"/>
      <c r="R41" s="11"/>
    </row>
    <row r="42" spans="1:18" s="2" customFormat="1" x14ac:dyDescent="0.25">
      <c r="A42" s="4">
        <v>37</v>
      </c>
      <c r="B42" s="6" t="s">
        <v>60</v>
      </c>
      <c r="C42" s="6" t="s">
        <v>61</v>
      </c>
      <c r="D42" s="6" t="s">
        <v>17</v>
      </c>
      <c r="E42" s="6" t="s">
        <v>22</v>
      </c>
      <c r="F42" s="26">
        <v>44291</v>
      </c>
      <c r="G42" s="22">
        <f t="shared" si="1"/>
        <v>958</v>
      </c>
      <c r="H42" s="7" t="s">
        <v>39</v>
      </c>
      <c r="I42" s="26">
        <v>43333</v>
      </c>
      <c r="J42" s="26">
        <v>43333</v>
      </c>
      <c r="K42" s="26">
        <v>43333</v>
      </c>
      <c r="L42" s="8">
        <v>50000</v>
      </c>
      <c r="M42" s="9">
        <v>5088589.93</v>
      </c>
      <c r="N42" s="10">
        <v>98.558099999999996</v>
      </c>
      <c r="O42" s="13">
        <v>9.1041000000000011E-2</v>
      </c>
      <c r="P42" s="21" t="s">
        <v>46</v>
      </c>
      <c r="Q42" s="16"/>
      <c r="R42" s="11"/>
    </row>
    <row r="44" spans="1:18" x14ac:dyDescent="0.25">
      <c r="A44" s="20" t="s">
        <v>35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6"/>
  <sheetViews>
    <sheetView workbookViewId="0"/>
  </sheetViews>
  <sheetFormatPr defaultRowHeight="15" x14ac:dyDescent="0.25"/>
  <cols>
    <col min="1" max="1" width="5.140625" style="1" customWidth="1"/>
    <col min="2" max="2" width="38.5703125" style="1" customWidth="1"/>
    <col min="3" max="3" width="13.85546875" style="1" bestFit="1" customWidth="1"/>
    <col min="4" max="4" width="16.28515625" style="2" customWidth="1"/>
    <col min="5" max="5" width="44.5703125" style="1" customWidth="1"/>
    <col min="6" max="6" width="13.28515625" style="23" bestFit="1" customWidth="1"/>
    <col min="7" max="7" width="13.140625" style="1" customWidth="1"/>
    <col min="8" max="8" width="15.5703125" style="1" customWidth="1"/>
    <col min="9" max="9" width="11.85546875" style="23" bestFit="1" customWidth="1"/>
    <col min="10" max="11" width="13.28515625" style="23" bestFit="1" customWidth="1"/>
    <col min="12" max="12" width="17" style="1" bestFit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3">
        <f>+'21.08.2018'!F3+2</f>
        <v>43335</v>
      </c>
    </row>
    <row r="4" spans="1:18" x14ac:dyDescent="0.25">
      <c r="G4" s="20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3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44</v>
      </c>
      <c r="C6" s="6" t="s">
        <v>45</v>
      </c>
      <c r="D6" s="6" t="s">
        <v>17</v>
      </c>
      <c r="E6" s="6" t="s">
        <v>20</v>
      </c>
      <c r="F6" s="26">
        <v>43391</v>
      </c>
      <c r="G6" s="22">
        <f t="shared" ref="G6:G23" si="0">+F6-$F$3</f>
        <v>56</v>
      </c>
      <c r="H6" s="7" t="s">
        <v>40</v>
      </c>
      <c r="I6" s="26">
        <v>43333</v>
      </c>
      <c r="J6" s="26">
        <v>43333</v>
      </c>
      <c r="K6" s="26">
        <v>43335</v>
      </c>
      <c r="L6" s="8">
        <v>2000000</v>
      </c>
      <c r="M6" s="9">
        <v>197992000</v>
      </c>
      <c r="N6" s="10">
        <v>98.995999999999995</v>
      </c>
      <c r="O6" s="13">
        <v>6.6102999999999995E-2</v>
      </c>
      <c r="P6" s="21" t="s">
        <v>19</v>
      </c>
      <c r="Q6" s="15"/>
      <c r="R6" s="14"/>
    </row>
    <row r="7" spans="1:18" s="2" customFormat="1" x14ac:dyDescent="0.25">
      <c r="A7" s="4">
        <v>2</v>
      </c>
      <c r="B7" s="6" t="s">
        <v>44</v>
      </c>
      <c r="C7" s="6" t="s">
        <v>45</v>
      </c>
      <c r="D7" s="6" t="s">
        <v>17</v>
      </c>
      <c r="E7" s="6" t="s">
        <v>20</v>
      </c>
      <c r="F7" s="26">
        <v>43391</v>
      </c>
      <c r="G7" s="22">
        <f t="shared" si="0"/>
        <v>56</v>
      </c>
      <c r="H7" s="7" t="s">
        <v>40</v>
      </c>
      <c r="I7" s="26">
        <v>43333</v>
      </c>
      <c r="J7" s="26">
        <v>43333</v>
      </c>
      <c r="K7" s="26">
        <v>43335</v>
      </c>
      <c r="L7" s="8">
        <v>2000000</v>
      </c>
      <c r="M7" s="9">
        <v>197986000</v>
      </c>
      <c r="N7" s="10">
        <v>98.992999999999995</v>
      </c>
      <c r="O7" s="13">
        <v>6.6302E-2</v>
      </c>
      <c r="P7" s="21" t="s">
        <v>19</v>
      </c>
      <c r="Q7" s="15"/>
      <c r="R7" s="14"/>
    </row>
    <row r="8" spans="1:18" s="2" customFormat="1" x14ac:dyDescent="0.25">
      <c r="A8" s="4">
        <v>3</v>
      </c>
      <c r="B8" s="6" t="s">
        <v>44</v>
      </c>
      <c r="C8" s="6" t="s">
        <v>45</v>
      </c>
      <c r="D8" s="6" t="s">
        <v>17</v>
      </c>
      <c r="E8" s="6" t="s">
        <v>20</v>
      </c>
      <c r="F8" s="26">
        <v>43391</v>
      </c>
      <c r="G8" s="22">
        <f t="shared" si="0"/>
        <v>56</v>
      </c>
      <c r="H8" s="7" t="s">
        <v>40</v>
      </c>
      <c r="I8" s="26">
        <v>43333</v>
      </c>
      <c r="J8" s="26">
        <v>43333</v>
      </c>
      <c r="K8" s="26">
        <v>43335</v>
      </c>
      <c r="L8" s="8">
        <v>2000000</v>
      </c>
      <c r="M8" s="9">
        <v>197986000</v>
      </c>
      <c r="N8" s="10">
        <v>98.992999999999995</v>
      </c>
      <c r="O8" s="13">
        <v>6.6302E-2</v>
      </c>
      <c r="P8" s="21" t="s">
        <v>19</v>
      </c>
      <c r="Q8" s="15"/>
      <c r="R8" s="14"/>
    </row>
    <row r="9" spans="1:18" s="2" customFormat="1" x14ac:dyDescent="0.25">
      <c r="A9" s="4">
        <v>4</v>
      </c>
      <c r="B9" s="6" t="s">
        <v>49</v>
      </c>
      <c r="C9" s="6" t="s">
        <v>50</v>
      </c>
      <c r="D9" s="6" t="s">
        <v>17</v>
      </c>
      <c r="E9" s="6" t="s">
        <v>20</v>
      </c>
      <c r="F9" s="26">
        <v>43419</v>
      </c>
      <c r="G9" s="22">
        <f t="shared" si="0"/>
        <v>84</v>
      </c>
      <c r="H9" s="7" t="s">
        <v>40</v>
      </c>
      <c r="I9" s="26">
        <v>43333</v>
      </c>
      <c r="J9" s="26">
        <v>43333</v>
      </c>
      <c r="K9" s="26">
        <v>43335</v>
      </c>
      <c r="L9" s="8">
        <v>500000</v>
      </c>
      <c r="M9" s="9">
        <v>49229600</v>
      </c>
      <c r="N9" s="10">
        <v>98.459199999999996</v>
      </c>
      <c r="O9" s="13">
        <v>6.7999000000000004E-2</v>
      </c>
      <c r="P9" s="21" t="s">
        <v>19</v>
      </c>
      <c r="Q9" s="15"/>
      <c r="R9" s="14"/>
    </row>
    <row r="10" spans="1:18" s="2" customFormat="1" x14ac:dyDescent="0.25">
      <c r="A10" s="4">
        <v>5</v>
      </c>
      <c r="B10" s="6" t="s">
        <v>49</v>
      </c>
      <c r="C10" s="6" t="s">
        <v>50</v>
      </c>
      <c r="D10" s="6" t="s">
        <v>17</v>
      </c>
      <c r="E10" s="6" t="s">
        <v>20</v>
      </c>
      <c r="F10" s="26">
        <v>43419</v>
      </c>
      <c r="G10" s="22">
        <f t="shared" si="0"/>
        <v>84</v>
      </c>
      <c r="H10" s="7" t="s">
        <v>40</v>
      </c>
      <c r="I10" s="26">
        <v>43333</v>
      </c>
      <c r="J10" s="26">
        <v>43333</v>
      </c>
      <c r="K10" s="26">
        <v>43335</v>
      </c>
      <c r="L10" s="8">
        <v>1000000</v>
      </c>
      <c r="M10" s="9">
        <v>98460300</v>
      </c>
      <c r="N10" s="10">
        <v>98.460300000000004</v>
      </c>
      <c r="O10" s="13">
        <v>6.7949999999999997E-2</v>
      </c>
      <c r="P10" s="21" t="s">
        <v>19</v>
      </c>
      <c r="Q10" s="15"/>
      <c r="R10" s="14"/>
    </row>
    <row r="11" spans="1:18" x14ac:dyDescent="0.25">
      <c r="A11" s="4">
        <v>6</v>
      </c>
      <c r="B11" s="6" t="s">
        <v>49</v>
      </c>
      <c r="C11" s="6" t="s">
        <v>50</v>
      </c>
      <c r="D11" s="6" t="s">
        <v>17</v>
      </c>
      <c r="E11" s="6" t="s">
        <v>20</v>
      </c>
      <c r="F11" s="26">
        <v>43419</v>
      </c>
      <c r="G11" s="22">
        <f t="shared" si="0"/>
        <v>84</v>
      </c>
      <c r="H11" s="7" t="s">
        <v>40</v>
      </c>
      <c r="I11" s="26">
        <v>43333</v>
      </c>
      <c r="J11" s="26">
        <v>43333</v>
      </c>
      <c r="K11" s="26">
        <v>43335</v>
      </c>
      <c r="L11" s="8">
        <v>2000000</v>
      </c>
      <c r="M11" s="9">
        <v>196920600</v>
      </c>
      <c r="N11" s="10">
        <v>98.460300000000004</v>
      </c>
      <c r="O11" s="13">
        <v>6.7949999999999997E-2</v>
      </c>
      <c r="P11" s="21" t="s">
        <v>19</v>
      </c>
    </row>
    <row r="12" spans="1:18" s="2" customFormat="1" x14ac:dyDescent="0.25">
      <c r="A12" s="4">
        <v>7</v>
      </c>
      <c r="B12" s="6" t="s">
        <v>49</v>
      </c>
      <c r="C12" s="6" t="s">
        <v>50</v>
      </c>
      <c r="D12" s="6" t="s">
        <v>17</v>
      </c>
      <c r="E12" s="6" t="s">
        <v>20</v>
      </c>
      <c r="F12" s="26">
        <v>43419</v>
      </c>
      <c r="G12" s="22">
        <f t="shared" si="0"/>
        <v>84</v>
      </c>
      <c r="H12" s="7" t="s">
        <v>40</v>
      </c>
      <c r="I12" s="26">
        <v>43333</v>
      </c>
      <c r="J12" s="26">
        <v>43333</v>
      </c>
      <c r="K12" s="26">
        <v>43335</v>
      </c>
      <c r="L12" s="8">
        <v>2000000</v>
      </c>
      <c r="M12" s="9">
        <v>196922800</v>
      </c>
      <c r="N12" s="10">
        <v>98.461399999999998</v>
      </c>
      <c r="O12" s="13">
        <v>6.7901000000000003E-2</v>
      </c>
      <c r="P12" s="21" t="s">
        <v>19</v>
      </c>
      <c r="Q12" s="17"/>
      <c r="R12" s="11"/>
    </row>
    <row r="13" spans="1:18" s="2" customFormat="1" x14ac:dyDescent="0.25">
      <c r="A13" s="4">
        <v>8</v>
      </c>
      <c r="B13" s="6" t="s">
        <v>49</v>
      </c>
      <c r="C13" s="6" t="s">
        <v>50</v>
      </c>
      <c r="D13" s="6" t="s">
        <v>17</v>
      </c>
      <c r="E13" s="6" t="s">
        <v>20</v>
      </c>
      <c r="F13" s="26">
        <v>43419</v>
      </c>
      <c r="G13" s="22">
        <f t="shared" si="0"/>
        <v>84</v>
      </c>
      <c r="H13" s="7" t="s">
        <v>40</v>
      </c>
      <c r="I13" s="26">
        <v>43333</v>
      </c>
      <c r="J13" s="26">
        <v>43333</v>
      </c>
      <c r="K13" s="26">
        <v>43335</v>
      </c>
      <c r="L13" s="8">
        <v>3000000</v>
      </c>
      <c r="M13" s="9">
        <v>295377600</v>
      </c>
      <c r="N13" s="10">
        <v>98.459199999999996</v>
      </c>
      <c r="O13" s="13">
        <v>6.7999000000000004E-2</v>
      </c>
      <c r="P13" s="21" t="s">
        <v>19</v>
      </c>
      <c r="Q13" s="17"/>
      <c r="R13" s="11"/>
    </row>
    <row r="14" spans="1:18" s="2" customFormat="1" x14ac:dyDescent="0.25">
      <c r="A14" s="4">
        <v>9</v>
      </c>
      <c r="B14" s="6" t="s">
        <v>49</v>
      </c>
      <c r="C14" s="6" t="s">
        <v>50</v>
      </c>
      <c r="D14" s="6" t="s">
        <v>17</v>
      </c>
      <c r="E14" s="6" t="s">
        <v>20</v>
      </c>
      <c r="F14" s="26">
        <v>43419</v>
      </c>
      <c r="G14" s="22">
        <f t="shared" si="0"/>
        <v>84</v>
      </c>
      <c r="H14" s="7" t="s">
        <v>40</v>
      </c>
      <c r="I14" s="26">
        <v>43333</v>
      </c>
      <c r="J14" s="26">
        <v>43333</v>
      </c>
      <c r="K14" s="26">
        <v>43335</v>
      </c>
      <c r="L14" s="8">
        <v>2500000</v>
      </c>
      <c r="M14" s="9">
        <v>246148000</v>
      </c>
      <c r="N14" s="10">
        <v>98.459199999999996</v>
      </c>
      <c r="O14" s="13">
        <v>6.7999000000000004E-2</v>
      </c>
      <c r="P14" s="21" t="s">
        <v>19</v>
      </c>
      <c r="Q14" s="12"/>
    </row>
    <row r="15" spans="1:18" s="2" customFormat="1" x14ac:dyDescent="0.25">
      <c r="A15" s="4">
        <v>10</v>
      </c>
      <c r="B15" s="6" t="s">
        <v>64</v>
      </c>
      <c r="C15" s="6" t="s">
        <v>65</v>
      </c>
      <c r="D15" s="6" t="s">
        <v>17</v>
      </c>
      <c r="E15" s="6" t="s">
        <v>20</v>
      </c>
      <c r="F15" s="26">
        <v>43426</v>
      </c>
      <c r="G15" s="22">
        <f t="shared" si="0"/>
        <v>91</v>
      </c>
      <c r="H15" s="7" t="s">
        <v>40</v>
      </c>
      <c r="I15" s="26">
        <v>43333</v>
      </c>
      <c r="J15" s="26">
        <v>43333</v>
      </c>
      <c r="K15" s="26">
        <v>43335</v>
      </c>
      <c r="L15" s="8">
        <v>8303300</v>
      </c>
      <c r="M15" s="9">
        <v>816467640.64999998</v>
      </c>
      <c r="N15" s="10">
        <v>98.330500000000001</v>
      </c>
      <c r="O15" s="13">
        <v>6.8099999999999994E-2</v>
      </c>
      <c r="P15" s="21" t="s">
        <v>19</v>
      </c>
      <c r="Q15" s="12"/>
    </row>
    <row r="16" spans="1:18" s="2" customFormat="1" x14ac:dyDescent="0.25">
      <c r="A16" s="4">
        <v>11</v>
      </c>
      <c r="B16" s="6" t="s">
        <v>64</v>
      </c>
      <c r="C16" s="6" t="s">
        <v>65</v>
      </c>
      <c r="D16" s="6" t="s">
        <v>17</v>
      </c>
      <c r="E16" s="6" t="s">
        <v>20</v>
      </c>
      <c r="F16" s="26">
        <v>43426</v>
      </c>
      <c r="G16" s="22">
        <f t="shared" si="0"/>
        <v>91</v>
      </c>
      <c r="H16" s="7" t="s">
        <v>40</v>
      </c>
      <c r="I16" s="26">
        <v>43333</v>
      </c>
      <c r="J16" s="26">
        <v>43333</v>
      </c>
      <c r="K16" s="26">
        <v>43335</v>
      </c>
      <c r="L16" s="8">
        <v>13838700</v>
      </c>
      <c r="M16" s="9">
        <v>1360766290.3499999</v>
      </c>
      <c r="N16" s="10">
        <v>98.330500000000001</v>
      </c>
      <c r="O16" s="13">
        <v>6.8099999999999994E-2</v>
      </c>
      <c r="P16" s="21" t="s">
        <v>19</v>
      </c>
      <c r="Q16" s="12"/>
    </row>
    <row r="17" spans="1:17" s="2" customFormat="1" x14ac:dyDescent="0.25">
      <c r="A17" s="4">
        <v>12</v>
      </c>
      <c r="B17" s="6" t="s">
        <v>64</v>
      </c>
      <c r="C17" s="6" t="s">
        <v>65</v>
      </c>
      <c r="D17" s="6" t="s">
        <v>17</v>
      </c>
      <c r="E17" s="6" t="s">
        <v>20</v>
      </c>
      <c r="F17" s="26">
        <v>43426</v>
      </c>
      <c r="G17" s="22">
        <f t="shared" si="0"/>
        <v>91</v>
      </c>
      <c r="H17" s="7" t="s">
        <v>40</v>
      </c>
      <c r="I17" s="26">
        <v>43333</v>
      </c>
      <c r="J17" s="26">
        <v>43333</v>
      </c>
      <c r="K17" s="26">
        <v>43335</v>
      </c>
      <c r="L17" s="8">
        <v>2767700</v>
      </c>
      <c r="M17" s="9">
        <v>272147941</v>
      </c>
      <c r="N17" s="10">
        <v>98.33</v>
      </c>
      <c r="O17" s="13">
        <v>6.8121000000000001E-2</v>
      </c>
      <c r="P17" s="21" t="s">
        <v>19</v>
      </c>
      <c r="Q17" s="12"/>
    </row>
    <row r="18" spans="1:17" s="2" customFormat="1" x14ac:dyDescent="0.25">
      <c r="A18" s="4">
        <v>13</v>
      </c>
      <c r="B18" s="6" t="s">
        <v>64</v>
      </c>
      <c r="C18" s="6" t="s">
        <v>65</v>
      </c>
      <c r="D18" s="6" t="s">
        <v>17</v>
      </c>
      <c r="E18" s="6" t="s">
        <v>20</v>
      </c>
      <c r="F18" s="26">
        <v>43426</v>
      </c>
      <c r="G18" s="22">
        <f t="shared" si="0"/>
        <v>91</v>
      </c>
      <c r="H18" s="7" t="s">
        <v>40</v>
      </c>
      <c r="I18" s="26">
        <v>43333</v>
      </c>
      <c r="J18" s="26">
        <v>43333</v>
      </c>
      <c r="K18" s="26">
        <v>43335</v>
      </c>
      <c r="L18" s="8">
        <v>419300</v>
      </c>
      <c r="M18" s="9">
        <v>41229769</v>
      </c>
      <c r="N18" s="10">
        <v>98.33</v>
      </c>
      <c r="O18" s="13">
        <v>6.8121000000000001E-2</v>
      </c>
      <c r="P18" s="21" t="s">
        <v>19</v>
      </c>
      <c r="Q18" s="12"/>
    </row>
    <row r="19" spans="1:17" s="2" customFormat="1" x14ac:dyDescent="0.25">
      <c r="A19" s="4">
        <v>14</v>
      </c>
      <c r="B19" s="6" t="s">
        <v>64</v>
      </c>
      <c r="C19" s="6" t="s">
        <v>65</v>
      </c>
      <c r="D19" s="6" t="s">
        <v>17</v>
      </c>
      <c r="E19" s="6" t="s">
        <v>20</v>
      </c>
      <c r="F19" s="26">
        <v>43426</v>
      </c>
      <c r="G19" s="22">
        <f t="shared" si="0"/>
        <v>91</v>
      </c>
      <c r="H19" s="7" t="s">
        <v>40</v>
      </c>
      <c r="I19" s="26">
        <v>43333</v>
      </c>
      <c r="J19" s="26">
        <v>43333</v>
      </c>
      <c r="K19" s="26">
        <v>43335</v>
      </c>
      <c r="L19" s="8">
        <v>177400</v>
      </c>
      <c r="M19" s="9">
        <v>17443617.82</v>
      </c>
      <c r="N19" s="10">
        <v>98.329300000000003</v>
      </c>
      <c r="O19" s="13">
        <v>6.8150000000000002E-2</v>
      </c>
      <c r="P19" s="21" t="s">
        <v>19</v>
      </c>
      <c r="Q19" s="12"/>
    </row>
    <row r="20" spans="1:17" s="2" customFormat="1" x14ac:dyDescent="0.25">
      <c r="A20" s="4">
        <v>15</v>
      </c>
      <c r="B20" s="6" t="s">
        <v>64</v>
      </c>
      <c r="C20" s="6" t="s">
        <v>65</v>
      </c>
      <c r="D20" s="6" t="s">
        <v>17</v>
      </c>
      <c r="E20" s="6" t="s">
        <v>20</v>
      </c>
      <c r="F20" s="26">
        <v>43426</v>
      </c>
      <c r="G20" s="22">
        <f t="shared" si="0"/>
        <v>91</v>
      </c>
      <c r="H20" s="7" t="s">
        <v>40</v>
      </c>
      <c r="I20" s="26">
        <v>43333</v>
      </c>
      <c r="J20" s="26">
        <v>43333</v>
      </c>
      <c r="K20" s="26">
        <v>43335</v>
      </c>
      <c r="L20" s="8">
        <v>5000000</v>
      </c>
      <c r="M20" s="9">
        <v>491652500</v>
      </c>
      <c r="N20" s="10">
        <v>98.330500000000001</v>
      </c>
      <c r="O20" s="13">
        <v>6.8099999999999994E-2</v>
      </c>
      <c r="P20" s="21" t="s">
        <v>19</v>
      </c>
      <c r="Q20" s="12"/>
    </row>
    <row r="21" spans="1:17" s="2" customFormat="1" x14ac:dyDescent="0.25">
      <c r="A21" s="4">
        <v>16</v>
      </c>
      <c r="B21" s="6" t="s">
        <v>64</v>
      </c>
      <c r="C21" s="6" t="s">
        <v>65</v>
      </c>
      <c r="D21" s="6" t="s">
        <v>17</v>
      </c>
      <c r="E21" s="6" t="s">
        <v>20</v>
      </c>
      <c r="F21" s="26">
        <v>43426</v>
      </c>
      <c r="G21" s="22">
        <f t="shared" si="0"/>
        <v>91</v>
      </c>
      <c r="H21" s="7" t="s">
        <v>40</v>
      </c>
      <c r="I21" s="26">
        <v>43333</v>
      </c>
      <c r="J21" s="26">
        <v>43333</v>
      </c>
      <c r="K21" s="26">
        <v>43335</v>
      </c>
      <c r="L21" s="8">
        <v>5000000</v>
      </c>
      <c r="M21" s="9">
        <v>491652500</v>
      </c>
      <c r="N21" s="10">
        <v>98.330500000000001</v>
      </c>
      <c r="O21" s="13">
        <v>6.8099999999999994E-2</v>
      </c>
      <c r="P21" s="21" t="s">
        <v>19</v>
      </c>
      <c r="Q21" s="12"/>
    </row>
    <row r="22" spans="1:17" s="2" customFormat="1" x14ac:dyDescent="0.25">
      <c r="A22" s="4">
        <v>17</v>
      </c>
      <c r="B22" s="6" t="s">
        <v>49</v>
      </c>
      <c r="C22" s="6" t="s">
        <v>50</v>
      </c>
      <c r="D22" s="6" t="s">
        <v>17</v>
      </c>
      <c r="E22" s="6" t="s">
        <v>22</v>
      </c>
      <c r="F22" s="26">
        <v>43419</v>
      </c>
      <c r="G22" s="22">
        <f t="shared" si="0"/>
        <v>84</v>
      </c>
      <c r="H22" s="7" t="s">
        <v>40</v>
      </c>
      <c r="I22" s="26">
        <v>43333</v>
      </c>
      <c r="J22" s="26">
        <v>43333</v>
      </c>
      <c r="K22" s="26">
        <v>43335</v>
      </c>
      <c r="L22" s="8">
        <v>1000000</v>
      </c>
      <c r="M22" s="9">
        <v>98459200</v>
      </c>
      <c r="N22" s="10">
        <v>98.459199999999996</v>
      </c>
      <c r="O22" s="13">
        <v>6.7999000000000004E-2</v>
      </c>
      <c r="P22" s="21" t="s">
        <v>19</v>
      </c>
      <c r="Q22" s="12"/>
    </row>
    <row r="23" spans="1:17" s="2" customFormat="1" x14ac:dyDescent="0.25">
      <c r="A23" s="4">
        <v>18</v>
      </c>
      <c r="B23" s="6" t="s">
        <v>49</v>
      </c>
      <c r="C23" s="6" t="s">
        <v>50</v>
      </c>
      <c r="D23" s="6" t="s">
        <v>17</v>
      </c>
      <c r="E23" s="6" t="s">
        <v>22</v>
      </c>
      <c r="F23" s="26">
        <v>43419</v>
      </c>
      <c r="G23" s="22">
        <f t="shared" si="0"/>
        <v>84</v>
      </c>
      <c r="H23" s="7" t="s">
        <v>40</v>
      </c>
      <c r="I23" s="26">
        <v>43333</v>
      </c>
      <c r="J23" s="26">
        <v>43333</v>
      </c>
      <c r="K23" s="26">
        <v>43335</v>
      </c>
      <c r="L23" s="8">
        <v>4000000</v>
      </c>
      <c r="M23" s="9">
        <v>393836800</v>
      </c>
      <c r="N23" s="10">
        <v>98.459199999999996</v>
      </c>
      <c r="O23" s="13">
        <v>6.7999000000000004E-2</v>
      </c>
      <c r="P23" s="21" t="s">
        <v>19</v>
      </c>
      <c r="Q23" s="12"/>
    </row>
    <row r="24" spans="1:17" s="2" customFormat="1" x14ac:dyDescent="0.25">
      <c r="A24" s="4">
        <v>19</v>
      </c>
      <c r="B24" s="6" t="s">
        <v>66</v>
      </c>
      <c r="C24" s="6" t="s">
        <v>74</v>
      </c>
      <c r="D24" s="6" t="s">
        <v>17</v>
      </c>
      <c r="E24" s="6" t="s">
        <v>24</v>
      </c>
      <c r="F24" s="26">
        <v>43336</v>
      </c>
      <c r="G24" s="22">
        <f t="shared" ref="G24:G44" si="1">+F24-$F$3</f>
        <v>1</v>
      </c>
      <c r="H24" s="7" t="s">
        <v>39</v>
      </c>
      <c r="I24" s="26">
        <v>43335</v>
      </c>
      <c r="J24" s="26">
        <v>43335</v>
      </c>
      <c r="K24" s="26">
        <v>43335</v>
      </c>
      <c r="L24" s="8">
        <v>549147798</v>
      </c>
      <c r="M24" s="9">
        <v>549049779.39999998</v>
      </c>
      <c r="N24" s="10">
        <v>99.982150779999998</v>
      </c>
      <c r="O24" s="13">
        <v>6.5161271699999995E-2</v>
      </c>
      <c r="P24" s="21" t="s">
        <v>19</v>
      </c>
      <c r="Q24" s="12"/>
    </row>
    <row r="25" spans="1:17" s="2" customFormat="1" x14ac:dyDescent="0.25">
      <c r="A25" s="4">
        <v>20</v>
      </c>
      <c r="B25" s="6" t="s">
        <v>66</v>
      </c>
      <c r="C25" s="6" t="s">
        <v>74</v>
      </c>
      <c r="D25" s="6" t="s">
        <v>17</v>
      </c>
      <c r="E25" s="6" t="s">
        <v>36</v>
      </c>
      <c r="F25" s="26">
        <v>43336</v>
      </c>
      <c r="G25" s="22">
        <f t="shared" si="1"/>
        <v>1</v>
      </c>
      <c r="H25" s="7" t="s">
        <v>39</v>
      </c>
      <c r="I25" s="26">
        <v>43335</v>
      </c>
      <c r="J25" s="26">
        <v>43335</v>
      </c>
      <c r="K25" s="26">
        <v>43335</v>
      </c>
      <c r="L25" s="8">
        <v>9830121</v>
      </c>
      <c r="M25" s="9">
        <v>9828366.4000000004</v>
      </c>
      <c r="N25" s="10">
        <v>99.982150779999998</v>
      </c>
      <c r="O25" s="13">
        <v>6.5161271699999995E-2</v>
      </c>
      <c r="P25" s="21" t="s">
        <v>19</v>
      </c>
      <c r="Q25" s="12"/>
    </row>
    <row r="26" spans="1:17" s="2" customFormat="1" x14ac:dyDescent="0.25">
      <c r="A26" s="4">
        <v>21</v>
      </c>
      <c r="B26" s="6" t="s">
        <v>66</v>
      </c>
      <c r="C26" s="6" t="s">
        <v>74</v>
      </c>
      <c r="D26" s="6" t="s">
        <v>17</v>
      </c>
      <c r="E26" s="6" t="s">
        <v>18</v>
      </c>
      <c r="F26" s="26">
        <v>43336</v>
      </c>
      <c r="G26" s="22">
        <f t="shared" si="1"/>
        <v>1</v>
      </c>
      <c r="H26" s="7" t="s">
        <v>39</v>
      </c>
      <c r="I26" s="26">
        <v>43335</v>
      </c>
      <c r="J26" s="26">
        <v>43335</v>
      </c>
      <c r="K26" s="26">
        <v>43335</v>
      </c>
      <c r="L26" s="8">
        <v>3869731</v>
      </c>
      <c r="M26" s="9">
        <v>3869040.28</v>
      </c>
      <c r="N26" s="10">
        <v>99.982150779999998</v>
      </c>
      <c r="O26" s="13">
        <v>6.5161271699999995E-2</v>
      </c>
      <c r="P26" s="21" t="s">
        <v>19</v>
      </c>
      <c r="Q26" s="12"/>
    </row>
    <row r="27" spans="1:17" s="2" customFormat="1" x14ac:dyDescent="0.25">
      <c r="A27" s="4">
        <v>22</v>
      </c>
      <c r="B27" s="6" t="s">
        <v>66</v>
      </c>
      <c r="C27" s="6" t="s">
        <v>74</v>
      </c>
      <c r="D27" s="6" t="s">
        <v>17</v>
      </c>
      <c r="E27" s="6" t="s">
        <v>26</v>
      </c>
      <c r="F27" s="26">
        <v>43336</v>
      </c>
      <c r="G27" s="22">
        <f t="shared" si="1"/>
        <v>1</v>
      </c>
      <c r="H27" s="7" t="s">
        <v>39</v>
      </c>
      <c r="I27" s="26">
        <v>43335</v>
      </c>
      <c r="J27" s="26">
        <v>43335</v>
      </c>
      <c r="K27" s="26">
        <v>43335</v>
      </c>
      <c r="L27" s="8">
        <v>24531537</v>
      </c>
      <c r="M27" s="9">
        <v>24527158.309999999</v>
      </c>
      <c r="N27" s="10">
        <v>99.982150779999998</v>
      </c>
      <c r="O27" s="13">
        <v>6.5161271699999995E-2</v>
      </c>
      <c r="P27" s="21" t="s">
        <v>19</v>
      </c>
      <c r="Q27" s="12"/>
    </row>
    <row r="28" spans="1:17" s="2" customFormat="1" x14ac:dyDescent="0.25">
      <c r="A28" s="4">
        <v>23</v>
      </c>
      <c r="B28" s="6" t="s">
        <v>66</v>
      </c>
      <c r="C28" s="6" t="s">
        <v>74</v>
      </c>
      <c r="D28" s="6" t="s">
        <v>17</v>
      </c>
      <c r="E28" s="6" t="s">
        <v>27</v>
      </c>
      <c r="F28" s="26">
        <v>43336</v>
      </c>
      <c r="G28" s="22">
        <f t="shared" si="1"/>
        <v>1</v>
      </c>
      <c r="H28" s="7" t="s">
        <v>39</v>
      </c>
      <c r="I28" s="26">
        <v>43335</v>
      </c>
      <c r="J28" s="26">
        <v>43335</v>
      </c>
      <c r="K28" s="26">
        <v>43335</v>
      </c>
      <c r="L28" s="8">
        <v>452784965</v>
      </c>
      <c r="M28" s="9">
        <v>452704146.42000002</v>
      </c>
      <c r="N28" s="10">
        <v>99.982150779999998</v>
      </c>
      <c r="O28" s="13">
        <v>6.5161271699999995E-2</v>
      </c>
      <c r="P28" s="21" t="s">
        <v>19</v>
      </c>
      <c r="Q28" s="12"/>
    </row>
    <row r="29" spans="1:17" s="2" customFormat="1" x14ac:dyDescent="0.25">
      <c r="A29" s="4">
        <v>24</v>
      </c>
      <c r="B29" s="6" t="s">
        <v>66</v>
      </c>
      <c r="C29" s="6" t="s">
        <v>74</v>
      </c>
      <c r="D29" s="6" t="s">
        <v>17</v>
      </c>
      <c r="E29" s="6" t="s">
        <v>21</v>
      </c>
      <c r="F29" s="26">
        <v>43336</v>
      </c>
      <c r="G29" s="22">
        <f t="shared" si="1"/>
        <v>1</v>
      </c>
      <c r="H29" s="7" t="s">
        <v>39</v>
      </c>
      <c r="I29" s="26">
        <v>43335</v>
      </c>
      <c r="J29" s="26">
        <v>43335</v>
      </c>
      <c r="K29" s="26">
        <v>43335</v>
      </c>
      <c r="L29" s="8">
        <v>5851303</v>
      </c>
      <c r="M29" s="9">
        <v>5850258.5899999999</v>
      </c>
      <c r="N29" s="10">
        <v>99.982150779999998</v>
      </c>
      <c r="O29" s="13">
        <v>6.5161271699999995E-2</v>
      </c>
      <c r="P29" s="21" t="s">
        <v>19</v>
      </c>
      <c r="Q29" s="12"/>
    </row>
    <row r="30" spans="1:17" s="2" customFormat="1" x14ac:dyDescent="0.25">
      <c r="A30" s="4">
        <v>25</v>
      </c>
      <c r="B30" s="6" t="s">
        <v>66</v>
      </c>
      <c r="C30" s="6" t="s">
        <v>74</v>
      </c>
      <c r="D30" s="6" t="s">
        <v>17</v>
      </c>
      <c r="E30" s="6" t="s">
        <v>25</v>
      </c>
      <c r="F30" s="26">
        <v>43336</v>
      </c>
      <c r="G30" s="22">
        <f t="shared" si="1"/>
        <v>1</v>
      </c>
      <c r="H30" s="7" t="s">
        <v>39</v>
      </c>
      <c r="I30" s="26">
        <v>43335</v>
      </c>
      <c r="J30" s="26">
        <v>43335</v>
      </c>
      <c r="K30" s="26">
        <v>43335</v>
      </c>
      <c r="L30" s="8">
        <v>36746</v>
      </c>
      <c r="M30" s="9">
        <v>36739.440000000002</v>
      </c>
      <c r="N30" s="10">
        <v>99.982150779999998</v>
      </c>
      <c r="O30" s="13">
        <v>6.5161271699999995E-2</v>
      </c>
      <c r="P30" s="21" t="s">
        <v>19</v>
      </c>
      <c r="Q30" s="12"/>
    </row>
    <row r="31" spans="1:17" s="2" customFormat="1" x14ac:dyDescent="0.25">
      <c r="A31" s="4">
        <v>26</v>
      </c>
      <c r="B31" s="6" t="s">
        <v>66</v>
      </c>
      <c r="C31" s="6" t="s">
        <v>74</v>
      </c>
      <c r="D31" s="6" t="s">
        <v>17</v>
      </c>
      <c r="E31" s="6" t="s">
        <v>41</v>
      </c>
      <c r="F31" s="26">
        <v>43336</v>
      </c>
      <c r="G31" s="22">
        <f t="shared" si="1"/>
        <v>1</v>
      </c>
      <c r="H31" s="7" t="s">
        <v>39</v>
      </c>
      <c r="I31" s="26">
        <v>43335</v>
      </c>
      <c r="J31" s="26">
        <v>43335</v>
      </c>
      <c r="K31" s="26">
        <v>43335</v>
      </c>
      <c r="L31" s="8">
        <v>1020971463</v>
      </c>
      <c r="M31" s="9">
        <v>1020789227.5599999</v>
      </c>
      <c r="N31" s="10">
        <v>99.982150779999998</v>
      </c>
      <c r="O31" s="13">
        <v>6.5161271699999995E-2</v>
      </c>
      <c r="P31" s="21" t="s">
        <v>19</v>
      </c>
      <c r="Q31" s="12"/>
    </row>
    <row r="32" spans="1:17" s="2" customFormat="1" x14ac:dyDescent="0.25">
      <c r="A32" s="4">
        <v>27</v>
      </c>
      <c r="B32" s="6" t="s">
        <v>66</v>
      </c>
      <c r="C32" s="6" t="s">
        <v>74</v>
      </c>
      <c r="D32" s="6" t="s">
        <v>17</v>
      </c>
      <c r="E32" s="6" t="s">
        <v>23</v>
      </c>
      <c r="F32" s="26">
        <v>43336</v>
      </c>
      <c r="G32" s="22">
        <f t="shared" si="1"/>
        <v>1</v>
      </c>
      <c r="H32" s="7" t="s">
        <v>39</v>
      </c>
      <c r="I32" s="26">
        <v>43335</v>
      </c>
      <c r="J32" s="26">
        <v>43335</v>
      </c>
      <c r="K32" s="26">
        <v>43335</v>
      </c>
      <c r="L32" s="8">
        <v>15470899</v>
      </c>
      <c r="M32" s="9">
        <v>15468137.57</v>
      </c>
      <c r="N32" s="10">
        <v>99.982150779999998</v>
      </c>
      <c r="O32" s="13">
        <v>6.5161271699999995E-2</v>
      </c>
      <c r="P32" s="21" t="s">
        <v>19</v>
      </c>
      <c r="Q32" s="12"/>
    </row>
    <row r="33" spans="1:17" s="2" customFormat="1" x14ac:dyDescent="0.25">
      <c r="A33" s="4">
        <v>28</v>
      </c>
      <c r="B33" s="6" t="s">
        <v>66</v>
      </c>
      <c r="C33" s="6" t="s">
        <v>74</v>
      </c>
      <c r="D33" s="6" t="s">
        <v>17</v>
      </c>
      <c r="E33" s="6" t="s">
        <v>52</v>
      </c>
      <c r="F33" s="26">
        <v>43336</v>
      </c>
      <c r="G33" s="22">
        <f t="shared" si="1"/>
        <v>1</v>
      </c>
      <c r="H33" s="7" t="s">
        <v>39</v>
      </c>
      <c r="I33" s="26">
        <v>43335</v>
      </c>
      <c r="J33" s="26">
        <v>43335</v>
      </c>
      <c r="K33" s="26">
        <v>43335</v>
      </c>
      <c r="L33" s="8">
        <v>1701083947</v>
      </c>
      <c r="M33" s="9">
        <v>1700780316.78</v>
      </c>
      <c r="N33" s="10">
        <v>99.982150779999998</v>
      </c>
      <c r="O33" s="13">
        <v>6.5161271699999995E-2</v>
      </c>
      <c r="P33" s="21" t="s">
        <v>19</v>
      </c>
      <c r="Q33" s="12"/>
    </row>
    <row r="34" spans="1:17" s="2" customFormat="1" x14ac:dyDescent="0.25">
      <c r="A34" s="4">
        <v>29</v>
      </c>
      <c r="B34" s="6" t="s">
        <v>66</v>
      </c>
      <c r="C34" s="6" t="s">
        <v>74</v>
      </c>
      <c r="D34" s="6" t="s">
        <v>17</v>
      </c>
      <c r="E34" s="6" t="s">
        <v>28</v>
      </c>
      <c r="F34" s="26">
        <v>43336</v>
      </c>
      <c r="G34" s="22">
        <f t="shared" si="1"/>
        <v>1</v>
      </c>
      <c r="H34" s="7" t="s">
        <v>39</v>
      </c>
      <c r="I34" s="26">
        <v>43335</v>
      </c>
      <c r="J34" s="26">
        <v>43335</v>
      </c>
      <c r="K34" s="26">
        <v>43335</v>
      </c>
      <c r="L34" s="8">
        <v>4701168</v>
      </c>
      <c r="M34" s="9">
        <v>4700328.88</v>
      </c>
      <c r="N34" s="10">
        <v>99.982150779999998</v>
      </c>
      <c r="O34" s="13">
        <v>6.5161271699999995E-2</v>
      </c>
      <c r="P34" s="21" t="s">
        <v>19</v>
      </c>
      <c r="Q34" s="12"/>
    </row>
    <row r="35" spans="1:17" s="2" customFormat="1" x14ac:dyDescent="0.25">
      <c r="A35" s="4">
        <v>30</v>
      </c>
      <c r="B35" s="6" t="s">
        <v>67</v>
      </c>
      <c r="C35" s="6" t="s">
        <v>68</v>
      </c>
      <c r="D35" s="6" t="s">
        <v>17</v>
      </c>
      <c r="E35" s="6" t="s">
        <v>20</v>
      </c>
      <c r="F35" s="26">
        <v>43426</v>
      </c>
      <c r="G35" s="22">
        <f t="shared" si="1"/>
        <v>91</v>
      </c>
      <c r="H35" s="7" t="s">
        <v>39</v>
      </c>
      <c r="I35" s="26">
        <v>43335</v>
      </c>
      <c r="J35" s="26">
        <v>43335</v>
      </c>
      <c r="K35" s="26">
        <v>43335</v>
      </c>
      <c r="L35" s="8">
        <v>20000000</v>
      </c>
      <c r="M35" s="9">
        <v>1962808000</v>
      </c>
      <c r="N35" s="10">
        <v>98.1404</v>
      </c>
      <c r="O35" s="13">
        <v>7.6001678868592007E-2</v>
      </c>
      <c r="P35" s="21" t="s">
        <v>19</v>
      </c>
      <c r="Q35" s="12"/>
    </row>
    <row r="36" spans="1:17" s="2" customFormat="1" x14ac:dyDescent="0.25">
      <c r="A36" s="4">
        <v>31</v>
      </c>
      <c r="B36" s="6" t="s">
        <v>66</v>
      </c>
      <c r="C36" s="6" t="s">
        <v>74</v>
      </c>
      <c r="D36" s="6" t="s">
        <v>17</v>
      </c>
      <c r="E36" s="6" t="s">
        <v>29</v>
      </c>
      <c r="F36" s="26">
        <v>43336</v>
      </c>
      <c r="G36" s="22">
        <f t="shared" si="1"/>
        <v>1</v>
      </c>
      <c r="H36" s="7" t="s">
        <v>39</v>
      </c>
      <c r="I36" s="26">
        <v>43335</v>
      </c>
      <c r="J36" s="26">
        <v>43335</v>
      </c>
      <c r="K36" s="26">
        <v>43335</v>
      </c>
      <c r="L36" s="8">
        <v>315322044</v>
      </c>
      <c r="M36" s="9">
        <v>315265761.47000003</v>
      </c>
      <c r="N36" s="10">
        <v>99.982150779999998</v>
      </c>
      <c r="O36" s="13">
        <v>6.5161271699999995E-2</v>
      </c>
      <c r="P36" s="21" t="s">
        <v>19</v>
      </c>
      <c r="Q36" s="12"/>
    </row>
    <row r="37" spans="1:17" s="2" customFormat="1" x14ac:dyDescent="0.25">
      <c r="A37" s="4">
        <v>32</v>
      </c>
      <c r="B37" s="6" t="s">
        <v>66</v>
      </c>
      <c r="C37" s="6" t="s">
        <v>74</v>
      </c>
      <c r="D37" s="6" t="s">
        <v>17</v>
      </c>
      <c r="E37" s="6" t="s">
        <v>37</v>
      </c>
      <c r="F37" s="26">
        <v>43336</v>
      </c>
      <c r="G37" s="22">
        <f t="shared" si="1"/>
        <v>1</v>
      </c>
      <c r="H37" s="7" t="s">
        <v>39</v>
      </c>
      <c r="I37" s="26">
        <v>43335</v>
      </c>
      <c r="J37" s="26">
        <v>43335</v>
      </c>
      <c r="K37" s="26">
        <v>43335</v>
      </c>
      <c r="L37" s="8">
        <v>10062227</v>
      </c>
      <c r="M37" s="9">
        <v>10060430.970000001</v>
      </c>
      <c r="N37" s="10">
        <v>99.982150779999998</v>
      </c>
      <c r="O37" s="13">
        <v>6.5161271699999995E-2</v>
      </c>
      <c r="P37" s="21" t="s">
        <v>19</v>
      </c>
      <c r="Q37" s="12"/>
    </row>
    <row r="38" spans="1:17" s="2" customFormat="1" x14ac:dyDescent="0.25">
      <c r="A38" s="4">
        <v>33</v>
      </c>
      <c r="B38" s="6" t="s">
        <v>66</v>
      </c>
      <c r="C38" s="6" t="s">
        <v>74</v>
      </c>
      <c r="D38" s="6" t="s">
        <v>17</v>
      </c>
      <c r="E38" s="6" t="s">
        <v>30</v>
      </c>
      <c r="F38" s="26">
        <v>43336</v>
      </c>
      <c r="G38" s="22">
        <f t="shared" si="1"/>
        <v>1</v>
      </c>
      <c r="H38" s="7" t="s">
        <v>39</v>
      </c>
      <c r="I38" s="26">
        <v>43335</v>
      </c>
      <c r="J38" s="26">
        <v>43335</v>
      </c>
      <c r="K38" s="26">
        <v>43335</v>
      </c>
      <c r="L38" s="8">
        <v>4986640</v>
      </c>
      <c r="M38" s="9">
        <v>4985749.92</v>
      </c>
      <c r="N38" s="10">
        <v>99.982150779999998</v>
      </c>
      <c r="O38" s="13">
        <v>6.5161271699999995E-2</v>
      </c>
      <c r="P38" s="21" t="s">
        <v>19</v>
      </c>
      <c r="Q38" s="12"/>
    </row>
    <row r="39" spans="1:17" s="2" customFormat="1" x14ac:dyDescent="0.25">
      <c r="A39" s="4">
        <v>34</v>
      </c>
      <c r="B39" s="6" t="s">
        <v>66</v>
      </c>
      <c r="C39" s="6" t="s">
        <v>74</v>
      </c>
      <c r="D39" s="6" t="s">
        <v>17</v>
      </c>
      <c r="E39" s="6" t="s">
        <v>38</v>
      </c>
      <c r="F39" s="26">
        <v>43336</v>
      </c>
      <c r="G39" s="22">
        <f t="shared" si="1"/>
        <v>1</v>
      </c>
      <c r="H39" s="7" t="s">
        <v>39</v>
      </c>
      <c r="I39" s="26">
        <v>43335</v>
      </c>
      <c r="J39" s="26">
        <v>43335</v>
      </c>
      <c r="K39" s="26">
        <v>43335</v>
      </c>
      <c r="L39" s="8">
        <v>17751870</v>
      </c>
      <c r="M39" s="9">
        <v>17748701.43</v>
      </c>
      <c r="N39" s="10">
        <v>99.982150779999998</v>
      </c>
      <c r="O39" s="13">
        <v>6.5161271699999995E-2</v>
      </c>
      <c r="P39" s="21" t="s">
        <v>19</v>
      </c>
      <c r="Q39" s="12"/>
    </row>
    <row r="40" spans="1:17" s="2" customFormat="1" x14ac:dyDescent="0.25">
      <c r="A40" s="4">
        <v>35</v>
      </c>
      <c r="B40" s="6" t="s">
        <v>66</v>
      </c>
      <c r="C40" s="6" t="s">
        <v>74</v>
      </c>
      <c r="D40" s="6" t="s">
        <v>17</v>
      </c>
      <c r="E40" s="6" t="s">
        <v>34</v>
      </c>
      <c r="F40" s="26">
        <v>43336</v>
      </c>
      <c r="G40" s="22">
        <f t="shared" si="1"/>
        <v>1</v>
      </c>
      <c r="H40" s="7" t="s">
        <v>39</v>
      </c>
      <c r="I40" s="26">
        <v>43335</v>
      </c>
      <c r="J40" s="26">
        <v>43335</v>
      </c>
      <c r="K40" s="26">
        <v>43335</v>
      </c>
      <c r="L40" s="8">
        <v>49006692</v>
      </c>
      <c r="M40" s="9">
        <v>48997944.689999998</v>
      </c>
      <c r="N40" s="10">
        <v>99.982150779999998</v>
      </c>
      <c r="O40" s="13">
        <v>6.5161271699999995E-2</v>
      </c>
      <c r="P40" s="21" t="s">
        <v>19</v>
      </c>
      <c r="Q40" s="12"/>
    </row>
    <row r="41" spans="1:17" s="2" customFormat="1" x14ac:dyDescent="0.25">
      <c r="A41" s="4">
        <v>36</v>
      </c>
      <c r="B41" s="6" t="s">
        <v>66</v>
      </c>
      <c r="C41" s="6" t="s">
        <v>74</v>
      </c>
      <c r="D41" s="6" t="s">
        <v>17</v>
      </c>
      <c r="E41" s="6" t="s">
        <v>32</v>
      </c>
      <c r="F41" s="26">
        <v>43336</v>
      </c>
      <c r="G41" s="22">
        <f t="shared" si="1"/>
        <v>1</v>
      </c>
      <c r="H41" s="7" t="s">
        <v>39</v>
      </c>
      <c r="I41" s="26">
        <v>43335</v>
      </c>
      <c r="J41" s="26">
        <v>43335</v>
      </c>
      <c r="K41" s="26">
        <v>43335</v>
      </c>
      <c r="L41" s="8">
        <v>11749847</v>
      </c>
      <c r="M41" s="9">
        <v>11747749.74</v>
      </c>
      <c r="N41" s="10">
        <v>99.982150779999998</v>
      </c>
      <c r="O41" s="13">
        <v>6.5161271699999995E-2</v>
      </c>
      <c r="P41" s="21" t="s">
        <v>19</v>
      </c>
      <c r="Q41" s="12"/>
    </row>
    <row r="42" spans="1:17" s="2" customFormat="1" x14ac:dyDescent="0.25">
      <c r="A42" s="4">
        <v>37</v>
      </c>
      <c r="B42" s="6" t="s">
        <v>66</v>
      </c>
      <c r="C42" s="6" t="s">
        <v>74</v>
      </c>
      <c r="D42" s="6" t="s">
        <v>17</v>
      </c>
      <c r="E42" s="6" t="s">
        <v>31</v>
      </c>
      <c r="F42" s="26">
        <v>43336</v>
      </c>
      <c r="G42" s="22">
        <f t="shared" si="1"/>
        <v>1</v>
      </c>
      <c r="H42" s="7" t="s">
        <v>39</v>
      </c>
      <c r="I42" s="26">
        <v>43335</v>
      </c>
      <c r="J42" s="26">
        <v>43335</v>
      </c>
      <c r="K42" s="26">
        <v>43335</v>
      </c>
      <c r="L42" s="8">
        <v>320095940</v>
      </c>
      <c r="M42" s="9">
        <v>320038805.37</v>
      </c>
      <c r="N42" s="10">
        <v>99.982150779999998</v>
      </c>
      <c r="O42" s="13">
        <v>6.5161271699999995E-2</v>
      </c>
      <c r="P42" s="21" t="s">
        <v>19</v>
      </c>
      <c r="Q42" s="12"/>
    </row>
    <row r="43" spans="1:17" s="2" customFormat="1" x14ac:dyDescent="0.25">
      <c r="A43" s="4">
        <v>38</v>
      </c>
      <c r="B43" s="6" t="s">
        <v>66</v>
      </c>
      <c r="C43" s="6" t="s">
        <v>74</v>
      </c>
      <c r="D43" s="6" t="s">
        <v>17</v>
      </c>
      <c r="E43" s="6" t="s">
        <v>33</v>
      </c>
      <c r="F43" s="26">
        <v>43336</v>
      </c>
      <c r="G43" s="22">
        <f t="shared" si="1"/>
        <v>1</v>
      </c>
      <c r="H43" s="7" t="s">
        <v>39</v>
      </c>
      <c r="I43" s="26">
        <v>43335</v>
      </c>
      <c r="J43" s="26">
        <v>43335</v>
      </c>
      <c r="K43" s="26">
        <v>43335</v>
      </c>
      <c r="L43" s="8">
        <v>4913781</v>
      </c>
      <c r="M43" s="9">
        <v>4912903.93</v>
      </c>
      <c r="N43" s="10">
        <v>99.982150779999998</v>
      </c>
      <c r="O43" s="13">
        <v>6.5161271699999995E-2</v>
      </c>
      <c r="P43" s="21" t="s">
        <v>19</v>
      </c>
      <c r="Q43" s="12"/>
    </row>
    <row r="44" spans="1:17" s="2" customFormat="1" x14ac:dyDescent="0.25">
      <c r="A44" s="4">
        <v>39</v>
      </c>
      <c r="B44" s="6" t="s">
        <v>66</v>
      </c>
      <c r="C44" s="6" t="s">
        <v>74</v>
      </c>
      <c r="D44" s="6" t="s">
        <v>17</v>
      </c>
      <c r="E44" s="6" t="s">
        <v>22</v>
      </c>
      <c r="F44" s="26">
        <v>43336</v>
      </c>
      <c r="G44" s="22">
        <f t="shared" si="1"/>
        <v>1</v>
      </c>
      <c r="H44" s="7" t="s">
        <v>39</v>
      </c>
      <c r="I44" s="26">
        <v>43335</v>
      </c>
      <c r="J44" s="26">
        <v>43335</v>
      </c>
      <c r="K44" s="26">
        <v>43335</v>
      </c>
      <c r="L44" s="8">
        <v>1013831281</v>
      </c>
      <c r="M44" s="9">
        <v>1013650320.02</v>
      </c>
      <c r="N44" s="10">
        <v>99.982150779999998</v>
      </c>
      <c r="O44" s="13">
        <v>6.5161271699999995E-2</v>
      </c>
      <c r="P44" s="21" t="s">
        <v>19</v>
      </c>
      <c r="Q44" s="12"/>
    </row>
    <row r="46" spans="1:17" x14ac:dyDescent="0.25">
      <c r="A46" s="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0"/>
  <sheetViews>
    <sheetView workbookViewId="0"/>
  </sheetViews>
  <sheetFormatPr defaultRowHeight="15" x14ac:dyDescent="0.25"/>
  <cols>
    <col min="1" max="1" width="5.140625" style="1" customWidth="1"/>
    <col min="2" max="2" width="60.28515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3" bestFit="1" customWidth="1"/>
    <col min="7" max="7" width="13.140625" style="1" bestFit="1" customWidth="1"/>
    <col min="8" max="8" width="15.5703125" style="1" bestFit="1" customWidth="1"/>
    <col min="9" max="11" width="13.28515625" style="23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9" x14ac:dyDescent="0.25">
      <c r="A3" s="1" t="s">
        <v>0</v>
      </c>
      <c r="F3" s="23">
        <f>+'23.08.2018'!F3+1</f>
        <v>43336</v>
      </c>
    </row>
    <row r="4" spans="1:19" x14ac:dyDescent="0.25">
      <c r="G4" s="20"/>
    </row>
    <row r="5" spans="1:19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3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9" s="2" customFormat="1" x14ac:dyDescent="0.25">
      <c r="A6" s="4">
        <v>1</v>
      </c>
      <c r="B6" s="6" t="s">
        <v>44</v>
      </c>
      <c r="C6" s="6" t="s">
        <v>45</v>
      </c>
      <c r="D6" s="6" t="s">
        <v>17</v>
      </c>
      <c r="E6" s="6" t="s">
        <v>20</v>
      </c>
      <c r="F6" s="26">
        <v>43391</v>
      </c>
      <c r="G6" s="22">
        <f t="shared" ref="G6:G12" si="0">+F6-$F$3</f>
        <v>55</v>
      </c>
      <c r="H6" s="7" t="s">
        <v>40</v>
      </c>
      <c r="I6" s="26">
        <v>43335</v>
      </c>
      <c r="J6" s="26">
        <v>43335</v>
      </c>
      <c r="K6" s="26">
        <v>43336</v>
      </c>
      <c r="L6" s="8">
        <v>2500000</v>
      </c>
      <c r="M6" s="9">
        <v>247525250</v>
      </c>
      <c r="N6" s="10">
        <v>99.010099999999994</v>
      </c>
      <c r="O6" s="13">
        <v>6.6349999999999992E-2</v>
      </c>
      <c r="P6" s="21" t="s">
        <v>19</v>
      </c>
      <c r="Q6" s="12"/>
    </row>
    <row r="7" spans="1:19" s="2" customFormat="1" x14ac:dyDescent="0.25">
      <c r="A7" s="4">
        <v>2</v>
      </c>
      <c r="B7" s="6" t="s">
        <v>44</v>
      </c>
      <c r="C7" s="6" t="s">
        <v>45</v>
      </c>
      <c r="D7" s="6" t="s">
        <v>17</v>
      </c>
      <c r="E7" s="6" t="s">
        <v>20</v>
      </c>
      <c r="F7" s="26">
        <v>43391</v>
      </c>
      <c r="G7" s="22">
        <f t="shared" si="0"/>
        <v>55</v>
      </c>
      <c r="H7" s="7" t="s">
        <v>40</v>
      </c>
      <c r="I7" s="26">
        <v>43335</v>
      </c>
      <c r="J7" s="26">
        <v>43335</v>
      </c>
      <c r="K7" s="26">
        <v>43336</v>
      </c>
      <c r="L7" s="8">
        <v>2500000</v>
      </c>
      <c r="M7" s="9">
        <v>247525250</v>
      </c>
      <c r="N7" s="10">
        <v>99.010099999999994</v>
      </c>
      <c r="O7" s="13">
        <v>6.6349999999999992E-2</v>
      </c>
      <c r="P7" s="21" t="s">
        <v>19</v>
      </c>
      <c r="Q7" s="12"/>
    </row>
    <row r="8" spans="1:19" s="2" customFormat="1" x14ac:dyDescent="0.25">
      <c r="A8" s="4">
        <v>3</v>
      </c>
      <c r="B8" s="6" t="s">
        <v>64</v>
      </c>
      <c r="C8" s="6" t="s">
        <v>65</v>
      </c>
      <c r="D8" s="6" t="s">
        <v>17</v>
      </c>
      <c r="E8" s="6" t="s">
        <v>20</v>
      </c>
      <c r="F8" s="26">
        <v>43426</v>
      </c>
      <c r="G8" s="22">
        <f t="shared" si="0"/>
        <v>90</v>
      </c>
      <c r="H8" s="7" t="s">
        <v>40</v>
      </c>
      <c r="I8" s="26">
        <v>43335</v>
      </c>
      <c r="J8" s="26">
        <v>43335</v>
      </c>
      <c r="K8" s="26">
        <v>43336</v>
      </c>
      <c r="L8" s="8">
        <v>4500000</v>
      </c>
      <c r="M8" s="9">
        <v>442568700</v>
      </c>
      <c r="N8" s="10">
        <v>98.348600000000005</v>
      </c>
      <c r="O8" s="13">
        <v>6.8098000000000006E-2</v>
      </c>
      <c r="P8" s="21" t="s">
        <v>19</v>
      </c>
      <c r="Q8" s="12"/>
    </row>
    <row r="9" spans="1:19" s="2" customFormat="1" x14ac:dyDescent="0.25">
      <c r="A9" s="4">
        <v>4</v>
      </c>
      <c r="B9" s="6" t="s">
        <v>64</v>
      </c>
      <c r="C9" s="6" t="s">
        <v>65</v>
      </c>
      <c r="D9" s="6" t="s">
        <v>17</v>
      </c>
      <c r="E9" s="6" t="s">
        <v>20</v>
      </c>
      <c r="F9" s="26">
        <v>43426</v>
      </c>
      <c r="G9" s="22">
        <f t="shared" si="0"/>
        <v>90</v>
      </c>
      <c r="H9" s="7" t="s">
        <v>40</v>
      </c>
      <c r="I9" s="26">
        <v>43335</v>
      </c>
      <c r="J9" s="26">
        <v>43335</v>
      </c>
      <c r="K9" s="26">
        <v>43336</v>
      </c>
      <c r="L9" s="8">
        <v>1000000</v>
      </c>
      <c r="M9" s="9">
        <v>98348600</v>
      </c>
      <c r="N9" s="10">
        <v>98.348600000000005</v>
      </c>
      <c r="O9" s="13">
        <v>6.8098000000000006E-2</v>
      </c>
      <c r="P9" s="21" t="s">
        <v>19</v>
      </c>
      <c r="Q9" s="12"/>
    </row>
    <row r="10" spans="1:19" s="2" customFormat="1" x14ac:dyDescent="0.25">
      <c r="A10" s="4">
        <v>5</v>
      </c>
      <c r="B10" s="6" t="s">
        <v>64</v>
      </c>
      <c r="C10" s="6" t="s">
        <v>65</v>
      </c>
      <c r="D10" s="6" t="s">
        <v>17</v>
      </c>
      <c r="E10" s="6" t="s">
        <v>20</v>
      </c>
      <c r="F10" s="26">
        <v>43426</v>
      </c>
      <c r="G10" s="22">
        <f t="shared" si="0"/>
        <v>90</v>
      </c>
      <c r="H10" s="7" t="s">
        <v>40</v>
      </c>
      <c r="I10" s="26">
        <v>43335</v>
      </c>
      <c r="J10" s="26">
        <v>43335</v>
      </c>
      <c r="K10" s="26">
        <v>43336</v>
      </c>
      <c r="L10" s="8">
        <v>10000000</v>
      </c>
      <c r="M10" s="9">
        <v>983486000</v>
      </c>
      <c r="N10" s="10">
        <v>98.348600000000005</v>
      </c>
      <c r="O10" s="13">
        <v>6.8098000000000006E-2</v>
      </c>
      <c r="P10" s="21" t="s">
        <v>19</v>
      </c>
      <c r="Q10" s="12"/>
    </row>
    <row r="11" spans="1:19" s="2" customFormat="1" x14ac:dyDescent="0.25">
      <c r="A11" s="4">
        <v>6</v>
      </c>
      <c r="B11" s="6" t="s">
        <v>64</v>
      </c>
      <c r="C11" s="6" t="s">
        <v>65</v>
      </c>
      <c r="D11" s="6" t="s">
        <v>17</v>
      </c>
      <c r="E11" s="6" t="s">
        <v>20</v>
      </c>
      <c r="F11" s="26">
        <v>43426</v>
      </c>
      <c r="G11" s="22">
        <f t="shared" si="0"/>
        <v>90</v>
      </c>
      <c r="H11" s="7" t="s">
        <v>40</v>
      </c>
      <c r="I11" s="26">
        <v>43335</v>
      </c>
      <c r="J11" s="26">
        <v>43335</v>
      </c>
      <c r="K11" s="26">
        <v>43336</v>
      </c>
      <c r="L11" s="8">
        <v>10000000</v>
      </c>
      <c r="M11" s="9">
        <v>983486000</v>
      </c>
      <c r="N11" s="10">
        <v>98.348600000000005</v>
      </c>
      <c r="O11" s="13">
        <v>6.8098000000000006E-2</v>
      </c>
      <c r="P11" s="21" t="s">
        <v>19</v>
      </c>
      <c r="Q11" s="16"/>
      <c r="R11" s="18"/>
      <c r="S11" s="17"/>
    </row>
    <row r="12" spans="1:19" s="2" customFormat="1" x14ac:dyDescent="0.25">
      <c r="A12" s="4">
        <v>7</v>
      </c>
      <c r="B12" s="6" t="s">
        <v>69</v>
      </c>
      <c r="C12" s="6" t="s">
        <v>70</v>
      </c>
      <c r="D12" s="6" t="s">
        <v>17</v>
      </c>
      <c r="E12" s="6" t="s">
        <v>20</v>
      </c>
      <c r="F12" s="26">
        <v>43350</v>
      </c>
      <c r="G12" s="22">
        <f t="shared" si="0"/>
        <v>14</v>
      </c>
      <c r="H12" s="7" t="s">
        <v>40</v>
      </c>
      <c r="I12" s="26">
        <v>43335</v>
      </c>
      <c r="J12" s="26">
        <v>43335</v>
      </c>
      <c r="K12" s="26">
        <v>43336</v>
      </c>
      <c r="L12" s="8">
        <v>10000000</v>
      </c>
      <c r="M12" s="9">
        <v>997322000</v>
      </c>
      <c r="N12" s="10">
        <v>99.732200000000006</v>
      </c>
      <c r="O12" s="13">
        <v>7.0007E-2</v>
      </c>
      <c r="P12" s="21" t="s">
        <v>19</v>
      </c>
      <c r="Q12" s="16"/>
      <c r="R12" s="18"/>
    </row>
    <row r="13" spans="1:19" s="2" customFormat="1" x14ac:dyDescent="0.25">
      <c r="A13" s="4">
        <v>8</v>
      </c>
      <c r="B13" s="6" t="s">
        <v>71</v>
      </c>
      <c r="C13" s="6" t="s">
        <v>74</v>
      </c>
      <c r="D13" s="6" t="s">
        <v>17</v>
      </c>
      <c r="E13" s="6" t="s">
        <v>24</v>
      </c>
      <c r="F13" s="26">
        <v>43339</v>
      </c>
      <c r="G13" s="22">
        <f t="shared" ref="G13:G37" si="1">+F13-$F$3</f>
        <v>3</v>
      </c>
      <c r="H13" s="7" t="s">
        <v>39</v>
      </c>
      <c r="I13" s="26">
        <v>43336</v>
      </c>
      <c r="J13" s="26">
        <v>43336</v>
      </c>
      <c r="K13" s="26">
        <v>43336</v>
      </c>
      <c r="L13" s="8">
        <v>545898876</v>
      </c>
      <c r="M13" s="9">
        <v>545610903.14999998</v>
      </c>
      <c r="N13" s="10">
        <v>99.947247950000005</v>
      </c>
      <c r="O13" s="13">
        <v>6.4215541500000001E-2</v>
      </c>
      <c r="P13" s="21" t="s">
        <v>19</v>
      </c>
      <c r="Q13" s="16"/>
      <c r="R13" s="18"/>
    </row>
    <row r="14" spans="1:19" s="2" customFormat="1" x14ac:dyDescent="0.25">
      <c r="A14" s="4">
        <v>9</v>
      </c>
      <c r="B14" s="6" t="s">
        <v>71</v>
      </c>
      <c r="C14" s="6" t="s">
        <v>74</v>
      </c>
      <c r="D14" s="6" t="s">
        <v>17</v>
      </c>
      <c r="E14" s="6" t="s">
        <v>36</v>
      </c>
      <c r="F14" s="26">
        <v>43339</v>
      </c>
      <c r="G14" s="22">
        <f t="shared" si="1"/>
        <v>3</v>
      </c>
      <c r="H14" s="7" t="s">
        <v>39</v>
      </c>
      <c r="I14" s="26">
        <v>43336</v>
      </c>
      <c r="J14" s="26">
        <v>43336</v>
      </c>
      <c r="K14" s="26">
        <v>43336</v>
      </c>
      <c r="L14" s="8">
        <v>9592088</v>
      </c>
      <c r="M14" s="9">
        <v>9587027.9800000004</v>
      </c>
      <c r="N14" s="10">
        <v>99.947247950000005</v>
      </c>
      <c r="O14" s="13">
        <v>6.4215541500000001E-2</v>
      </c>
      <c r="P14" s="21" t="s">
        <v>19</v>
      </c>
      <c r="Q14" s="16"/>
      <c r="R14" s="18"/>
    </row>
    <row r="15" spans="1:19" s="2" customFormat="1" x14ac:dyDescent="0.25">
      <c r="A15" s="4">
        <v>10</v>
      </c>
      <c r="B15" s="6" t="s">
        <v>71</v>
      </c>
      <c r="C15" s="6" t="s">
        <v>74</v>
      </c>
      <c r="D15" s="6" t="s">
        <v>17</v>
      </c>
      <c r="E15" s="6" t="s">
        <v>18</v>
      </c>
      <c r="F15" s="26">
        <v>43339</v>
      </c>
      <c r="G15" s="22">
        <f t="shared" si="1"/>
        <v>3</v>
      </c>
      <c r="H15" s="7" t="s">
        <v>39</v>
      </c>
      <c r="I15" s="26">
        <v>43336</v>
      </c>
      <c r="J15" s="26">
        <v>43336</v>
      </c>
      <c r="K15" s="26">
        <v>43336</v>
      </c>
      <c r="L15" s="8">
        <v>3876450</v>
      </c>
      <c r="M15" s="9">
        <v>3874405.09</v>
      </c>
      <c r="N15" s="10">
        <v>99.947247950000005</v>
      </c>
      <c r="O15" s="13">
        <v>6.4215541500000001E-2</v>
      </c>
      <c r="P15" s="21" t="s">
        <v>19</v>
      </c>
      <c r="Q15" s="16"/>
      <c r="R15" s="18"/>
    </row>
    <row r="16" spans="1:19" s="2" customFormat="1" x14ac:dyDescent="0.25">
      <c r="A16" s="4">
        <v>11</v>
      </c>
      <c r="B16" s="6" t="s">
        <v>71</v>
      </c>
      <c r="C16" s="6" t="s">
        <v>74</v>
      </c>
      <c r="D16" s="6" t="s">
        <v>17</v>
      </c>
      <c r="E16" s="6" t="s">
        <v>26</v>
      </c>
      <c r="F16" s="26">
        <v>43339</v>
      </c>
      <c r="G16" s="22">
        <f t="shared" si="1"/>
        <v>3</v>
      </c>
      <c r="H16" s="7" t="s">
        <v>39</v>
      </c>
      <c r="I16" s="26">
        <v>43336</v>
      </c>
      <c r="J16" s="26">
        <v>43336</v>
      </c>
      <c r="K16" s="26">
        <v>43336</v>
      </c>
      <c r="L16" s="8">
        <v>18000589</v>
      </c>
      <c r="M16" s="9">
        <v>17991093.32</v>
      </c>
      <c r="N16" s="10">
        <v>99.947247950000005</v>
      </c>
      <c r="O16" s="13">
        <v>6.4215541500000001E-2</v>
      </c>
      <c r="P16" s="21" t="s">
        <v>19</v>
      </c>
      <c r="Q16" s="16"/>
      <c r="R16" s="18"/>
    </row>
    <row r="17" spans="1:18" s="2" customFormat="1" x14ac:dyDescent="0.25">
      <c r="A17" s="4">
        <v>12</v>
      </c>
      <c r="B17" s="6" t="s">
        <v>71</v>
      </c>
      <c r="C17" s="6" t="s">
        <v>74</v>
      </c>
      <c r="D17" s="6" t="s">
        <v>17</v>
      </c>
      <c r="E17" s="6" t="s">
        <v>27</v>
      </c>
      <c r="F17" s="26">
        <v>43339</v>
      </c>
      <c r="G17" s="22">
        <f t="shared" si="1"/>
        <v>3</v>
      </c>
      <c r="H17" s="7" t="s">
        <v>39</v>
      </c>
      <c r="I17" s="26">
        <v>43336</v>
      </c>
      <c r="J17" s="26">
        <v>43336</v>
      </c>
      <c r="K17" s="26">
        <v>43336</v>
      </c>
      <c r="L17" s="8">
        <v>446444766</v>
      </c>
      <c r="M17" s="9">
        <v>446209257.23000002</v>
      </c>
      <c r="N17" s="10">
        <v>99.947247950000005</v>
      </c>
      <c r="O17" s="13">
        <v>6.4215541500000001E-2</v>
      </c>
      <c r="P17" s="21" t="s">
        <v>19</v>
      </c>
      <c r="Q17" s="16"/>
      <c r="R17" s="18"/>
    </row>
    <row r="18" spans="1:18" s="2" customFormat="1" x14ac:dyDescent="0.25">
      <c r="A18" s="4">
        <v>13</v>
      </c>
      <c r="B18" s="6" t="s">
        <v>71</v>
      </c>
      <c r="C18" s="6" t="s">
        <v>74</v>
      </c>
      <c r="D18" s="6" t="s">
        <v>17</v>
      </c>
      <c r="E18" s="6" t="s">
        <v>21</v>
      </c>
      <c r="F18" s="26">
        <v>43339</v>
      </c>
      <c r="G18" s="22">
        <f t="shared" si="1"/>
        <v>3</v>
      </c>
      <c r="H18" s="7" t="s">
        <v>39</v>
      </c>
      <c r="I18" s="26">
        <v>43336</v>
      </c>
      <c r="J18" s="26">
        <v>43336</v>
      </c>
      <c r="K18" s="26">
        <v>43336</v>
      </c>
      <c r="L18" s="8">
        <v>5940848</v>
      </c>
      <c r="M18" s="9">
        <v>5937714.0800000001</v>
      </c>
      <c r="N18" s="10">
        <v>99.947247950000005</v>
      </c>
      <c r="O18" s="13">
        <v>6.4215541500000001E-2</v>
      </c>
      <c r="P18" s="21" t="s">
        <v>19</v>
      </c>
      <c r="Q18" s="16"/>
      <c r="R18" s="18"/>
    </row>
    <row r="19" spans="1:18" s="2" customFormat="1" x14ac:dyDescent="0.25">
      <c r="A19" s="4">
        <v>14</v>
      </c>
      <c r="B19" s="6" t="s">
        <v>71</v>
      </c>
      <c r="C19" s="6" t="s">
        <v>74</v>
      </c>
      <c r="D19" s="6" t="s">
        <v>17</v>
      </c>
      <c r="E19" s="6" t="s">
        <v>25</v>
      </c>
      <c r="F19" s="26">
        <v>43339</v>
      </c>
      <c r="G19" s="22">
        <f t="shared" si="1"/>
        <v>3</v>
      </c>
      <c r="H19" s="7" t="s">
        <v>39</v>
      </c>
      <c r="I19" s="26">
        <v>43336</v>
      </c>
      <c r="J19" s="26">
        <v>43336</v>
      </c>
      <c r="K19" s="26">
        <v>43336</v>
      </c>
      <c r="L19" s="8">
        <v>698276</v>
      </c>
      <c r="M19" s="9">
        <v>697907.65</v>
      </c>
      <c r="N19" s="10">
        <v>99.947247950000005</v>
      </c>
      <c r="O19" s="13">
        <v>6.4215541500000001E-2</v>
      </c>
      <c r="P19" s="21" t="s">
        <v>19</v>
      </c>
      <c r="Q19" s="16"/>
      <c r="R19" s="18"/>
    </row>
    <row r="20" spans="1:18" s="2" customFormat="1" x14ac:dyDescent="0.25">
      <c r="A20" s="4">
        <v>15</v>
      </c>
      <c r="B20" s="6" t="s">
        <v>71</v>
      </c>
      <c r="C20" s="6" t="s">
        <v>74</v>
      </c>
      <c r="D20" s="6" t="s">
        <v>17</v>
      </c>
      <c r="E20" s="6" t="s">
        <v>41</v>
      </c>
      <c r="F20" s="26">
        <v>43339</v>
      </c>
      <c r="G20" s="22">
        <f t="shared" si="1"/>
        <v>3</v>
      </c>
      <c r="H20" s="7" t="s">
        <v>39</v>
      </c>
      <c r="I20" s="26">
        <v>43336</v>
      </c>
      <c r="J20" s="26">
        <v>43336</v>
      </c>
      <c r="K20" s="26">
        <v>43336</v>
      </c>
      <c r="L20" s="8">
        <v>987444537</v>
      </c>
      <c r="M20" s="9">
        <v>986923639.75999999</v>
      </c>
      <c r="N20" s="10">
        <v>99.947247950000005</v>
      </c>
      <c r="O20" s="13">
        <v>6.4215541500000001E-2</v>
      </c>
      <c r="P20" s="21" t="s">
        <v>19</v>
      </c>
      <c r="Q20" s="16"/>
      <c r="R20" s="18"/>
    </row>
    <row r="21" spans="1:18" s="2" customFormat="1" x14ac:dyDescent="0.25">
      <c r="A21" s="4">
        <v>16</v>
      </c>
      <c r="B21" s="6" t="s">
        <v>71</v>
      </c>
      <c r="C21" s="6" t="s">
        <v>74</v>
      </c>
      <c r="D21" s="6" t="s">
        <v>17</v>
      </c>
      <c r="E21" s="6" t="s">
        <v>23</v>
      </c>
      <c r="F21" s="26">
        <v>43339</v>
      </c>
      <c r="G21" s="22">
        <f t="shared" si="1"/>
        <v>3</v>
      </c>
      <c r="H21" s="7" t="s">
        <v>39</v>
      </c>
      <c r="I21" s="26">
        <v>43336</v>
      </c>
      <c r="J21" s="26">
        <v>43336</v>
      </c>
      <c r="K21" s="26">
        <v>43336</v>
      </c>
      <c r="L21" s="8">
        <v>15966317</v>
      </c>
      <c r="M21" s="9">
        <v>15957894.439999999</v>
      </c>
      <c r="N21" s="10">
        <v>99.947247950000005</v>
      </c>
      <c r="O21" s="13">
        <v>6.4215541500000001E-2</v>
      </c>
      <c r="P21" s="21" t="s">
        <v>19</v>
      </c>
      <c r="Q21" s="16"/>
      <c r="R21" s="18"/>
    </row>
    <row r="22" spans="1:18" s="2" customFormat="1" x14ac:dyDescent="0.25">
      <c r="A22" s="4">
        <v>17</v>
      </c>
      <c r="B22" s="6" t="s">
        <v>71</v>
      </c>
      <c r="C22" s="6" t="s">
        <v>74</v>
      </c>
      <c r="D22" s="6" t="s">
        <v>17</v>
      </c>
      <c r="E22" s="6" t="s">
        <v>52</v>
      </c>
      <c r="F22" s="26">
        <v>43339</v>
      </c>
      <c r="G22" s="22">
        <f t="shared" si="1"/>
        <v>3</v>
      </c>
      <c r="H22" s="7" t="s">
        <v>39</v>
      </c>
      <c r="I22" s="26">
        <v>43336</v>
      </c>
      <c r="J22" s="26">
        <v>43336</v>
      </c>
      <c r="K22" s="26">
        <v>43336</v>
      </c>
      <c r="L22" s="8">
        <v>1701387577</v>
      </c>
      <c r="M22" s="9">
        <v>1700490060.1700001</v>
      </c>
      <c r="N22" s="10">
        <v>99.947247950000005</v>
      </c>
      <c r="O22" s="13">
        <v>6.4215541500000001E-2</v>
      </c>
      <c r="P22" s="21" t="s">
        <v>19</v>
      </c>
      <c r="Q22" s="16"/>
      <c r="R22" s="18"/>
    </row>
    <row r="23" spans="1:18" s="2" customFormat="1" x14ac:dyDescent="0.25">
      <c r="A23" s="4">
        <v>18</v>
      </c>
      <c r="B23" s="6" t="s">
        <v>71</v>
      </c>
      <c r="C23" s="6" t="s">
        <v>74</v>
      </c>
      <c r="D23" s="6" t="s">
        <v>17</v>
      </c>
      <c r="E23" s="6" t="s">
        <v>28</v>
      </c>
      <c r="F23" s="26">
        <v>43339</v>
      </c>
      <c r="G23" s="22">
        <f t="shared" si="1"/>
        <v>3</v>
      </c>
      <c r="H23" s="7" t="s">
        <v>39</v>
      </c>
      <c r="I23" s="26">
        <v>43336</v>
      </c>
      <c r="J23" s="26">
        <v>43336</v>
      </c>
      <c r="K23" s="26">
        <v>43336</v>
      </c>
      <c r="L23" s="8">
        <v>6377867</v>
      </c>
      <c r="M23" s="9">
        <v>6374502.54</v>
      </c>
      <c r="N23" s="10">
        <v>99.947247950000005</v>
      </c>
      <c r="O23" s="13">
        <v>6.4215541500000001E-2</v>
      </c>
      <c r="P23" s="21" t="s">
        <v>19</v>
      </c>
      <c r="Q23" s="16"/>
      <c r="R23" s="18"/>
    </row>
    <row r="24" spans="1:18" s="2" customFormat="1" x14ac:dyDescent="0.25">
      <c r="A24" s="4">
        <v>19</v>
      </c>
      <c r="B24" s="6" t="s">
        <v>71</v>
      </c>
      <c r="C24" s="6" t="s">
        <v>74</v>
      </c>
      <c r="D24" s="6" t="s">
        <v>17</v>
      </c>
      <c r="E24" s="6" t="s">
        <v>20</v>
      </c>
      <c r="F24" s="26">
        <v>43339</v>
      </c>
      <c r="G24" s="22">
        <f t="shared" si="1"/>
        <v>3</v>
      </c>
      <c r="H24" s="7" t="s">
        <v>39</v>
      </c>
      <c r="I24" s="26">
        <v>43336</v>
      </c>
      <c r="J24" s="26">
        <v>43336</v>
      </c>
      <c r="K24" s="26">
        <v>43336</v>
      </c>
      <c r="L24" s="8">
        <v>2858565702</v>
      </c>
      <c r="M24" s="9">
        <v>2857057749.9899998</v>
      </c>
      <c r="N24" s="10">
        <v>99.947247950000005</v>
      </c>
      <c r="O24" s="13">
        <v>6.4215541500000001E-2</v>
      </c>
      <c r="P24" s="21" t="s">
        <v>19</v>
      </c>
      <c r="Q24" s="16"/>
      <c r="R24" s="18"/>
    </row>
    <row r="25" spans="1:18" s="2" customFormat="1" x14ac:dyDescent="0.25">
      <c r="A25" s="4">
        <v>20</v>
      </c>
      <c r="B25" s="6" t="s">
        <v>72</v>
      </c>
      <c r="C25" s="6" t="s">
        <v>73</v>
      </c>
      <c r="D25" s="6" t="s">
        <v>17</v>
      </c>
      <c r="E25" s="6" t="s">
        <v>20</v>
      </c>
      <c r="F25" s="26">
        <v>43409</v>
      </c>
      <c r="G25" s="22">
        <f t="shared" si="1"/>
        <v>73</v>
      </c>
      <c r="H25" s="7" t="s">
        <v>39</v>
      </c>
      <c r="I25" s="26">
        <v>43336</v>
      </c>
      <c r="J25" s="26">
        <v>43336</v>
      </c>
      <c r="K25" s="26">
        <v>43336</v>
      </c>
      <c r="L25" s="8">
        <v>2500000</v>
      </c>
      <c r="M25" s="9">
        <v>246155500</v>
      </c>
      <c r="N25" s="10">
        <v>98.463999999999999</v>
      </c>
      <c r="O25" s="13">
        <v>7.7997999999999998E-2</v>
      </c>
      <c r="P25" s="21" t="s">
        <v>19</v>
      </c>
      <c r="Q25" s="16"/>
      <c r="R25" s="18"/>
    </row>
    <row r="26" spans="1:18" s="2" customFormat="1" x14ac:dyDescent="0.25">
      <c r="A26" s="4">
        <v>21</v>
      </c>
      <c r="B26" s="6" t="s">
        <v>72</v>
      </c>
      <c r="C26" s="6" t="s">
        <v>73</v>
      </c>
      <c r="D26" s="6" t="s">
        <v>17</v>
      </c>
      <c r="E26" s="6" t="s">
        <v>20</v>
      </c>
      <c r="F26" s="26">
        <v>43409</v>
      </c>
      <c r="G26" s="22">
        <f t="shared" si="1"/>
        <v>73</v>
      </c>
      <c r="H26" s="7" t="s">
        <v>39</v>
      </c>
      <c r="I26" s="26">
        <v>43336</v>
      </c>
      <c r="J26" s="26">
        <v>43336</v>
      </c>
      <c r="K26" s="26">
        <v>43336</v>
      </c>
      <c r="L26" s="8">
        <v>2500000</v>
      </c>
      <c r="M26" s="9">
        <v>246135500</v>
      </c>
      <c r="N26" s="10">
        <v>98.463999999999999</v>
      </c>
      <c r="O26" s="13">
        <v>7.7997999999999998E-2</v>
      </c>
      <c r="P26" s="21" t="s">
        <v>19</v>
      </c>
      <c r="Q26" s="16"/>
      <c r="R26" s="18"/>
    </row>
    <row r="27" spans="1:18" s="2" customFormat="1" x14ac:dyDescent="0.25">
      <c r="A27" s="4">
        <v>22</v>
      </c>
      <c r="B27" s="6" t="s">
        <v>72</v>
      </c>
      <c r="C27" s="6" t="s">
        <v>73</v>
      </c>
      <c r="D27" s="6" t="s">
        <v>17</v>
      </c>
      <c r="E27" s="6" t="s">
        <v>20</v>
      </c>
      <c r="F27" s="26">
        <v>43409</v>
      </c>
      <c r="G27" s="22">
        <f t="shared" si="1"/>
        <v>73</v>
      </c>
      <c r="H27" s="7" t="s">
        <v>39</v>
      </c>
      <c r="I27" s="26">
        <v>43336</v>
      </c>
      <c r="J27" s="26">
        <v>43336</v>
      </c>
      <c r="K27" s="26">
        <v>43336</v>
      </c>
      <c r="L27" s="8">
        <v>2500000</v>
      </c>
      <c r="M27" s="9">
        <v>246160000</v>
      </c>
      <c r="N27" s="10">
        <v>98.463999999999999</v>
      </c>
      <c r="O27" s="13">
        <v>7.7997999999999998E-2</v>
      </c>
      <c r="P27" s="21" t="s">
        <v>19</v>
      </c>
      <c r="Q27" s="16"/>
      <c r="R27" s="18"/>
    </row>
    <row r="28" spans="1:18" s="2" customFormat="1" x14ac:dyDescent="0.25">
      <c r="A28" s="4">
        <v>23</v>
      </c>
      <c r="B28" s="6" t="s">
        <v>72</v>
      </c>
      <c r="C28" s="6" t="s">
        <v>73</v>
      </c>
      <c r="D28" s="6" t="s">
        <v>17</v>
      </c>
      <c r="E28" s="6" t="s">
        <v>20</v>
      </c>
      <c r="F28" s="26">
        <v>43409</v>
      </c>
      <c r="G28" s="22">
        <f t="shared" si="1"/>
        <v>73</v>
      </c>
      <c r="H28" s="7" t="s">
        <v>39</v>
      </c>
      <c r="I28" s="26">
        <v>43336</v>
      </c>
      <c r="J28" s="26">
        <v>43336</v>
      </c>
      <c r="K28" s="26">
        <v>43336</v>
      </c>
      <c r="L28" s="8">
        <v>25000000</v>
      </c>
      <c r="M28" s="9">
        <v>2461600000</v>
      </c>
      <c r="N28" s="10">
        <v>98.463999999999999</v>
      </c>
      <c r="O28" s="13">
        <v>7.7997999999999998E-2</v>
      </c>
      <c r="P28" s="21" t="s">
        <v>19</v>
      </c>
      <c r="Q28" s="16"/>
      <c r="R28" s="18"/>
    </row>
    <row r="29" spans="1:18" s="2" customFormat="1" x14ac:dyDescent="0.25">
      <c r="A29" s="4">
        <v>24</v>
      </c>
      <c r="B29" s="6" t="s">
        <v>71</v>
      </c>
      <c r="C29" s="6" t="s">
        <v>74</v>
      </c>
      <c r="D29" s="6" t="s">
        <v>17</v>
      </c>
      <c r="E29" s="6" t="s">
        <v>29</v>
      </c>
      <c r="F29" s="26">
        <v>43339</v>
      </c>
      <c r="G29" s="22">
        <f t="shared" si="1"/>
        <v>3</v>
      </c>
      <c r="H29" s="7" t="s">
        <v>39</v>
      </c>
      <c r="I29" s="26">
        <v>43336</v>
      </c>
      <c r="J29" s="26">
        <v>43336</v>
      </c>
      <c r="K29" s="26">
        <v>43336</v>
      </c>
      <c r="L29" s="8">
        <v>304961665</v>
      </c>
      <c r="M29" s="9">
        <v>304800791.47000003</v>
      </c>
      <c r="N29" s="10">
        <v>99.947247950000005</v>
      </c>
      <c r="O29" s="13">
        <v>6.4215541500000001E-2</v>
      </c>
      <c r="P29" s="21" t="s">
        <v>19</v>
      </c>
      <c r="Q29" s="16"/>
      <c r="R29" s="18"/>
    </row>
    <row r="30" spans="1:18" s="2" customFormat="1" x14ac:dyDescent="0.25">
      <c r="A30" s="4">
        <v>25</v>
      </c>
      <c r="B30" s="6" t="s">
        <v>71</v>
      </c>
      <c r="C30" s="6" t="s">
        <v>74</v>
      </c>
      <c r="D30" s="6" t="s">
        <v>17</v>
      </c>
      <c r="E30" s="6" t="s">
        <v>37</v>
      </c>
      <c r="F30" s="26">
        <v>43339</v>
      </c>
      <c r="G30" s="22">
        <f t="shared" si="1"/>
        <v>3</v>
      </c>
      <c r="H30" s="7" t="s">
        <v>39</v>
      </c>
      <c r="I30" s="26">
        <v>43336</v>
      </c>
      <c r="J30" s="26">
        <v>43336</v>
      </c>
      <c r="K30" s="26">
        <v>43336</v>
      </c>
      <c r="L30" s="8">
        <v>11734119</v>
      </c>
      <c r="M30" s="9">
        <v>11727929.01</v>
      </c>
      <c r="N30" s="10">
        <v>99.947247950000005</v>
      </c>
      <c r="O30" s="13">
        <v>6.4215541500000001E-2</v>
      </c>
      <c r="P30" s="21" t="s">
        <v>19</v>
      </c>
      <c r="Q30" s="16"/>
      <c r="R30" s="18"/>
    </row>
    <row r="31" spans="1:18" s="2" customFormat="1" x14ac:dyDescent="0.25">
      <c r="A31" s="4">
        <v>26</v>
      </c>
      <c r="B31" s="6" t="s">
        <v>71</v>
      </c>
      <c r="C31" s="6" t="s">
        <v>74</v>
      </c>
      <c r="D31" s="6" t="s">
        <v>17</v>
      </c>
      <c r="E31" s="6" t="s">
        <v>30</v>
      </c>
      <c r="F31" s="26">
        <v>43339</v>
      </c>
      <c r="G31" s="22">
        <f t="shared" si="1"/>
        <v>3</v>
      </c>
      <c r="H31" s="7" t="s">
        <v>39</v>
      </c>
      <c r="I31" s="26">
        <v>43336</v>
      </c>
      <c r="J31" s="26">
        <v>43336</v>
      </c>
      <c r="K31" s="26">
        <v>43336</v>
      </c>
      <c r="L31" s="8">
        <v>5447514</v>
      </c>
      <c r="M31" s="9">
        <v>5444640.3200000003</v>
      </c>
      <c r="N31" s="10">
        <v>99.947247950000005</v>
      </c>
      <c r="O31" s="13">
        <v>6.4215541500000001E-2</v>
      </c>
      <c r="P31" s="21" t="s">
        <v>19</v>
      </c>
      <c r="Q31" s="16"/>
      <c r="R31" s="18"/>
    </row>
    <row r="32" spans="1:18" s="2" customFormat="1" x14ac:dyDescent="0.25">
      <c r="A32" s="4">
        <v>27</v>
      </c>
      <c r="B32" s="6" t="s">
        <v>71</v>
      </c>
      <c r="C32" s="6" t="s">
        <v>74</v>
      </c>
      <c r="D32" s="6" t="s">
        <v>17</v>
      </c>
      <c r="E32" s="6" t="s">
        <v>38</v>
      </c>
      <c r="F32" s="26">
        <v>43339</v>
      </c>
      <c r="G32" s="22">
        <f t="shared" si="1"/>
        <v>3</v>
      </c>
      <c r="H32" s="7" t="s">
        <v>39</v>
      </c>
      <c r="I32" s="26">
        <v>43336</v>
      </c>
      <c r="J32" s="26">
        <v>43336</v>
      </c>
      <c r="K32" s="26">
        <v>43336</v>
      </c>
      <c r="L32" s="8">
        <v>20465919</v>
      </c>
      <c r="M32" s="9">
        <v>20455122.809999999</v>
      </c>
      <c r="N32" s="10">
        <v>99.947247950000005</v>
      </c>
      <c r="O32" s="13">
        <v>6.4215541500000001E-2</v>
      </c>
      <c r="P32" s="21" t="s">
        <v>19</v>
      </c>
      <c r="Q32" s="16"/>
      <c r="R32" s="18"/>
    </row>
    <row r="33" spans="1:18" s="2" customFormat="1" x14ac:dyDescent="0.25">
      <c r="A33" s="4">
        <v>28</v>
      </c>
      <c r="B33" s="6" t="s">
        <v>71</v>
      </c>
      <c r="C33" s="6" t="s">
        <v>74</v>
      </c>
      <c r="D33" s="6" t="s">
        <v>17</v>
      </c>
      <c r="E33" s="6" t="s">
        <v>34</v>
      </c>
      <c r="F33" s="26">
        <v>43339</v>
      </c>
      <c r="G33" s="22">
        <f t="shared" si="1"/>
        <v>3</v>
      </c>
      <c r="H33" s="7" t="s">
        <v>39</v>
      </c>
      <c r="I33" s="26">
        <v>43336</v>
      </c>
      <c r="J33" s="26">
        <v>43336</v>
      </c>
      <c r="K33" s="26">
        <v>43336</v>
      </c>
      <c r="L33" s="8">
        <v>44493132</v>
      </c>
      <c r="M33" s="9">
        <v>44469660.960000001</v>
      </c>
      <c r="N33" s="10">
        <v>99.947247950000005</v>
      </c>
      <c r="O33" s="13">
        <v>6.4215541500000001E-2</v>
      </c>
      <c r="P33" s="21" t="s">
        <v>19</v>
      </c>
      <c r="Q33" s="16"/>
      <c r="R33" s="18"/>
    </row>
    <row r="34" spans="1:18" s="2" customFormat="1" x14ac:dyDescent="0.25">
      <c r="A34" s="4">
        <v>29</v>
      </c>
      <c r="B34" s="6" t="s">
        <v>71</v>
      </c>
      <c r="C34" s="6" t="s">
        <v>74</v>
      </c>
      <c r="D34" s="6" t="s">
        <v>17</v>
      </c>
      <c r="E34" s="6" t="s">
        <v>32</v>
      </c>
      <c r="F34" s="26">
        <v>43339</v>
      </c>
      <c r="G34" s="22">
        <f t="shared" si="1"/>
        <v>3</v>
      </c>
      <c r="H34" s="7" t="s">
        <v>39</v>
      </c>
      <c r="I34" s="26">
        <v>43336</v>
      </c>
      <c r="J34" s="26">
        <v>43336</v>
      </c>
      <c r="K34" s="26">
        <v>43336</v>
      </c>
      <c r="L34" s="8">
        <v>11775354</v>
      </c>
      <c r="M34" s="9">
        <v>11769142.26</v>
      </c>
      <c r="N34" s="10">
        <v>99.947247950000005</v>
      </c>
      <c r="O34" s="13">
        <v>6.4215541500000001E-2</v>
      </c>
      <c r="P34" s="21" t="s">
        <v>19</v>
      </c>
      <c r="Q34" s="16"/>
      <c r="R34" s="18"/>
    </row>
    <row r="35" spans="1:18" s="2" customFormat="1" x14ac:dyDescent="0.25">
      <c r="A35" s="4">
        <v>30</v>
      </c>
      <c r="B35" s="6" t="s">
        <v>71</v>
      </c>
      <c r="C35" s="6" t="s">
        <v>74</v>
      </c>
      <c r="D35" s="6" t="s">
        <v>17</v>
      </c>
      <c r="E35" s="6" t="s">
        <v>31</v>
      </c>
      <c r="F35" s="26">
        <v>43339</v>
      </c>
      <c r="G35" s="22">
        <f t="shared" si="1"/>
        <v>3</v>
      </c>
      <c r="H35" s="7" t="s">
        <v>39</v>
      </c>
      <c r="I35" s="26">
        <v>43336</v>
      </c>
      <c r="J35" s="26">
        <v>43336</v>
      </c>
      <c r="K35" s="26">
        <v>43336</v>
      </c>
      <c r="L35" s="8">
        <v>341114006</v>
      </c>
      <c r="M35" s="9">
        <v>340934061.37</v>
      </c>
      <c r="N35" s="10">
        <v>99.947247950000005</v>
      </c>
      <c r="O35" s="13">
        <v>6.4215541500000001E-2</v>
      </c>
      <c r="P35" s="21" t="s">
        <v>19</v>
      </c>
      <c r="Q35" s="16"/>
      <c r="R35" s="18"/>
    </row>
    <row r="36" spans="1:18" s="2" customFormat="1" x14ac:dyDescent="0.25">
      <c r="A36" s="4">
        <v>31</v>
      </c>
      <c r="B36" s="6" t="s">
        <v>71</v>
      </c>
      <c r="C36" s="6" t="s">
        <v>74</v>
      </c>
      <c r="D36" s="6" t="s">
        <v>17</v>
      </c>
      <c r="E36" s="6" t="s">
        <v>33</v>
      </c>
      <c r="F36" s="26">
        <v>43339</v>
      </c>
      <c r="G36" s="22">
        <f t="shared" si="1"/>
        <v>3</v>
      </c>
      <c r="H36" s="7" t="s">
        <v>39</v>
      </c>
      <c r="I36" s="26">
        <v>43336</v>
      </c>
      <c r="J36" s="26">
        <v>43336</v>
      </c>
      <c r="K36" s="26">
        <v>43336</v>
      </c>
      <c r="L36" s="8">
        <v>5784977</v>
      </c>
      <c r="M36" s="9">
        <v>5781925.3099999996</v>
      </c>
      <c r="N36" s="10">
        <v>99.947247950000005</v>
      </c>
      <c r="O36" s="13">
        <v>6.4215541500000001E-2</v>
      </c>
      <c r="P36" s="21" t="s">
        <v>19</v>
      </c>
      <c r="Q36" s="16"/>
      <c r="R36" s="18"/>
    </row>
    <row r="37" spans="1:18" s="2" customFormat="1" x14ac:dyDescent="0.25">
      <c r="A37" s="4">
        <v>32</v>
      </c>
      <c r="B37" s="6" t="s">
        <v>71</v>
      </c>
      <c r="C37" s="6" t="s">
        <v>74</v>
      </c>
      <c r="D37" s="6" t="s">
        <v>17</v>
      </c>
      <c r="E37" s="6" t="s">
        <v>22</v>
      </c>
      <c r="F37" s="26">
        <v>43339</v>
      </c>
      <c r="G37" s="22">
        <f t="shared" si="1"/>
        <v>3</v>
      </c>
      <c r="H37" s="7" t="s">
        <v>39</v>
      </c>
      <c r="I37" s="26">
        <v>43336</v>
      </c>
      <c r="J37" s="26">
        <v>43336</v>
      </c>
      <c r="K37" s="26">
        <v>43336</v>
      </c>
      <c r="L37" s="8">
        <v>890029421</v>
      </c>
      <c r="M37" s="9">
        <v>889559912.23000002</v>
      </c>
      <c r="N37" s="10">
        <v>99.947247950000005</v>
      </c>
      <c r="O37" s="13">
        <v>6.4215541500000001E-2</v>
      </c>
      <c r="P37" s="21" t="s">
        <v>19</v>
      </c>
      <c r="Q37" s="16"/>
      <c r="R37" s="18"/>
    </row>
    <row r="40" spans="1:18" x14ac:dyDescent="0.25">
      <c r="A40" s="1" t="s">
        <v>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20.08.2018</vt:lpstr>
      <vt:lpstr>21.08.2018</vt:lpstr>
      <vt:lpstr>23.08.2018</vt:lpstr>
      <vt:lpstr>24.08.2018</vt:lpstr>
      <vt:lpstr>'21.08.2018'!OLE_LINK1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2018-09-05T09:15:53Z</dcterms:modified>
</cp:coreProperties>
</file>